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70"/>
  </bookViews>
  <sheets>
    <sheet name="神经系统" sheetId="1" r:id="rId1"/>
  </sheets>
  <definedNames>
    <definedName name="_xlnm.Print_Titles" localSheetId="0">神经系统!$3:$5</definedName>
  </definedNames>
  <calcPr calcId="144525"/>
</workbook>
</file>

<file path=xl/sharedStrings.xml><?xml version="1.0" encoding="utf-8"?>
<sst xmlns="http://schemas.openxmlformats.org/spreadsheetml/2006/main" count="894" uniqueCount="467">
  <si>
    <t>附件6</t>
  </si>
  <si>
    <t>拟整合规范神经系统类医疗服务项目价格表</t>
  </si>
  <si>
    <t>序号</t>
  </si>
  <si>
    <t>财务分类</t>
  </si>
  <si>
    <t>国家项目代码</t>
  </si>
  <si>
    <t>项目编码</t>
  </si>
  <si>
    <t>项目名称</t>
  </si>
  <si>
    <t>服务产出</t>
  </si>
  <si>
    <t>价格构成</t>
  </si>
  <si>
    <t>计价
单位</t>
  </si>
  <si>
    <t>价   格</t>
  </si>
  <si>
    <t>计价说明</t>
  </si>
  <si>
    <t>一类</t>
  </si>
  <si>
    <t>二类</t>
  </si>
  <si>
    <t>三类</t>
  </si>
  <si>
    <t>省级</t>
  </si>
  <si>
    <t>市级</t>
  </si>
  <si>
    <t>省、市级</t>
  </si>
  <si>
    <t>县级</t>
  </si>
  <si>
    <t>D</t>
  </si>
  <si>
    <t>012401000010000</t>
  </si>
  <si>
    <t>脑电图检查费</t>
  </si>
  <si>
    <t>通过脑电图仪器采集分析脑电活动。</t>
  </si>
  <si>
    <t>所定价格涵盖设备准备、安装、记录、分析、出具报告等步骤所需的人力资源和基本物质资源消耗。</t>
  </si>
  <si>
    <t>次</t>
  </si>
  <si>
    <t>1.本项目所称“特殊电极脑电图检查”指：使用鼻咽、蝶骨、皮层特殊电极进行脑电图检查。
2.本项目所称“特殊诱发脑电图检查”指：光、电等特殊诱发后进行脑电图检查。
3.本项目所称“高密度脑电图”指：128导联及以上脑电图。
4.4个小时及以内按一次收费，4个小时以上每增加1小时加收12元。</t>
  </si>
  <si>
    <t>012401000010001</t>
  </si>
  <si>
    <t>310100001-1</t>
  </si>
  <si>
    <r>
      <rPr>
        <sz val="9"/>
        <rFont val="宋体"/>
        <charset val="134"/>
        <scheme val="major"/>
      </rPr>
      <t>脑电图检查费</t>
    </r>
    <r>
      <rPr>
        <sz val="9"/>
        <rFont val="宋体"/>
        <charset val="0"/>
        <scheme val="major"/>
      </rPr>
      <t>-床旁（加收）</t>
    </r>
  </si>
  <si>
    <t>012401000010011</t>
  </si>
  <si>
    <t>310100001-2</t>
  </si>
  <si>
    <r>
      <rPr>
        <sz val="9"/>
        <rFont val="宋体"/>
        <charset val="134"/>
        <scheme val="major"/>
      </rPr>
      <t>脑电图检查费</t>
    </r>
    <r>
      <rPr>
        <sz val="9"/>
        <rFont val="宋体"/>
        <charset val="0"/>
        <scheme val="major"/>
      </rPr>
      <t>-特殊电极脑电图检查（加收）</t>
    </r>
  </si>
  <si>
    <t>012401000010021</t>
  </si>
  <si>
    <t>310100001-3</t>
  </si>
  <si>
    <r>
      <rPr>
        <sz val="9"/>
        <rFont val="宋体"/>
        <charset val="134"/>
        <scheme val="major"/>
      </rPr>
      <t>脑电图检查费</t>
    </r>
    <r>
      <rPr>
        <sz val="9"/>
        <rFont val="宋体"/>
        <charset val="0"/>
        <scheme val="major"/>
      </rPr>
      <t>-特殊诱发脑电图检查（加收）</t>
    </r>
  </si>
  <si>
    <t>012401000010031</t>
  </si>
  <si>
    <t>310100001-4</t>
  </si>
  <si>
    <r>
      <rPr>
        <sz val="9"/>
        <rFont val="宋体"/>
        <charset val="134"/>
        <scheme val="major"/>
      </rPr>
      <t>脑电图检查费</t>
    </r>
    <r>
      <rPr>
        <sz val="9"/>
        <rFont val="宋体"/>
        <charset val="0"/>
        <scheme val="major"/>
      </rPr>
      <t>-高密度脑电图检查（加收）</t>
    </r>
  </si>
  <si>
    <t>未定</t>
  </si>
  <si>
    <t>012401000020000</t>
  </si>
  <si>
    <t>脑磁图检查费</t>
  </si>
  <si>
    <t>通过仪器采集分析脑磁图电波，</t>
  </si>
  <si>
    <t>所定价格涵盖设备准备、安装、定位、采集、记录、出具报告等步骤所需的人力资源和基本物质资源消耗。</t>
  </si>
  <si>
    <t>012401000030000</t>
  </si>
  <si>
    <t>针极肌电图检查费</t>
  </si>
  <si>
    <t>通过仪器采集分析静息状态或特定运动中各组肌群数据。</t>
  </si>
  <si>
    <t>所定价格涵盖设备准备、安装、采集、分析、出具报告等步骤所需的人力资源和基本物质资源消耗。</t>
  </si>
  <si>
    <t>1.次指1条肌肉，每增加1条肌肉按25元加收，以12条肌肉费用设置封顶线。
2.震颤分析按单侧（头部左右侧、单肢）收费。</t>
  </si>
  <si>
    <t>012401000030001</t>
  </si>
  <si>
    <t>310100023-1</t>
  </si>
  <si>
    <r>
      <rPr>
        <sz val="9"/>
        <rFont val="宋体"/>
        <charset val="134"/>
        <scheme val="major"/>
      </rPr>
      <t>针极肌电图检查费</t>
    </r>
    <r>
      <rPr>
        <sz val="9"/>
        <rFont val="宋体"/>
        <charset val="0"/>
        <scheme val="major"/>
      </rPr>
      <t>-床旁（加收）</t>
    </r>
  </si>
  <si>
    <t>012401000030011</t>
  </si>
  <si>
    <t>310100023-2</t>
  </si>
  <si>
    <r>
      <rPr>
        <sz val="9"/>
        <rFont val="宋体"/>
        <charset val="134"/>
        <scheme val="major"/>
      </rPr>
      <t>针极肌电图检查费</t>
    </r>
    <r>
      <rPr>
        <sz val="9"/>
        <rFont val="宋体"/>
        <charset val="0"/>
        <scheme val="major"/>
      </rPr>
      <t>-单纤维检查（加收）</t>
    </r>
  </si>
  <si>
    <t>012401000030021</t>
  </si>
  <si>
    <t>310100023-3</t>
  </si>
  <si>
    <r>
      <rPr>
        <sz val="9"/>
        <rFont val="宋体"/>
        <charset val="134"/>
        <scheme val="major"/>
      </rPr>
      <t>针极肌电图检查费</t>
    </r>
    <r>
      <rPr>
        <sz val="9"/>
        <rFont val="宋体"/>
        <charset val="0"/>
        <scheme val="major"/>
      </rPr>
      <t>-震颤分析（加收）</t>
    </r>
  </si>
  <si>
    <t>012401000040000</t>
  </si>
  <si>
    <t>神经传导速度测定费</t>
  </si>
  <si>
    <t>通过仪器对感觉神经或混合神经进行测量。</t>
  </si>
  <si>
    <t>所定价格涵盖设备准备、安装、刺激、分析、出具报告等步骤所需的人力资源和基本物质资源消耗。</t>
  </si>
  <si>
    <t>每根神经</t>
  </si>
  <si>
    <t>长时程运动诱发试验按次收费。</t>
  </si>
  <si>
    <t>012401000040001</t>
  </si>
  <si>
    <t>310100007-1</t>
  </si>
  <si>
    <r>
      <rPr>
        <sz val="9"/>
        <rFont val="宋体"/>
        <charset val="134"/>
        <scheme val="major"/>
      </rPr>
      <t>神经传导速度测定费</t>
    </r>
    <r>
      <rPr>
        <sz val="9"/>
        <rFont val="宋体"/>
        <charset val="0"/>
        <scheme val="major"/>
      </rPr>
      <t>-床旁（加收）</t>
    </r>
  </si>
  <si>
    <t>012401000040011</t>
  </si>
  <si>
    <t>310100007-2</t>
  </si>
  <si>
    <r>
      <rPr>
        <sz val="9"/>
        <rFont val="宋体"/>
        <charset val="134"/>
        <scheme val="major"/>
      </rPr>
      <t>神经传导速度测定费</t>
    </r>
    <r>
      <rPr>
        <sz val="9"/>
        <rFont val="宋体"/>
        <charset val="0"/>
        <scheme val="major"/>
      </rPr>
      <t>-长时程运动诱发试验（加收）</t>
    </r>
  </si>
  <si>
    <t>012401000040021</t>
  </si>
  <si>
    <t>310100007-3</t>
  </si>
  <si>
    <r>
      <rPr>
        <sz val="9"/>
        <rFont val="宋体"/>
        <charset val="134"/>
        <scheme val="major"/>
      </rPr>
      <t>神经传导速度测定费</t>
    </r>
    <r>
      <rPr>
        <sz val="9"/>
        <rFont val="宋体"/>
        <charset val="0"/>
        <scheme val="major"/>
      </rPr>
      <t>-寸移运动神经传导测定（加收）</t>
    </r>
  </si>
  <si>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</si>
  <si>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</si>
  <si>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</si>
  <si>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</si>
  <si>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“次”指“每条神经”</t>
  </si>
  <si>
    <t>012401000050001</t>
  </si>
  <si>
    <r>
      <rPr>
        <sz val="9"/>
        <rFont val="宋体"/>
        <charset val="134"/>
        <scheme val="major"/>
      </rPr>
      <t>神经电图费</t>
    </r>
    <r>
      <rPr>
        <sz val="9"/>
        <rFont val="宋体"/>
        <charset val="0"/>
        <scheme val="major"/>
      </rPr>
      <t>-床旁（加收）</t>
    </r>
  </si>
  <si>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</si>
  <si>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</si>
  <si>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</si>
  <si>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</si>
  <si>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</si>
  <si>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</si>
  <si>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</si>
  <si>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项</t>
  </si>
  <si>
    <t>以3项费用设置封顶线。</t>
  </si>
  <si>
    <t>012401000080000</t>
  </si>
  <si>
    <t>脑干听觉诱发电位费</t>
  </si>
  <si>
    <t>通过仪器测定主观听阈和双侧听觉诱发电位，评定听觉传导通路功能。</t>
  </si>
  <si>
    <t>不与耳鼻喉科立项指南中的“听阈检查费”同时收取。</t>
  </si>
  <si>
    <t>012401000080001</t>
  </si>
  <si>
    <t>310100012-1</t>
  </si>
  <si>
    <r>
      <rPr>
        <sz val="9"/>
        <rFont val="宋体"/>
        <charset val="134"/>
        <scheme val="major"/>
      </rPr>
      <t>脑干听觉诱发电位费</t>
    </r>
    <r>
      <rPr>
        <sz val="9"/>
        <rFont val="宋体"/>
        <charset val="0"/>
        <scheme val="major"/>
      </rPr>
      <t>-床旁（加收）</t>
    </r>
  </si>
  <si>
    <t>012401000090000</t>
  </si>
  <si>
    <t>体感诱发电位费</t>
  </si>
  <si>
    <t>通过刺激体感通路采集分析诱发电位。</t>
  </si>
  <si>
    <t>单肢</t>
  </si>
  <si>
    <t>012401000090001</t>
  </si>
  <si>
    <t>310100009-1</t>
  </si>
  <si>
    <r>
      <rPr>
        <sz val="9"/>
        <rFont val="宋体"/>
        <charset val="134"/>
        <scheme val="major"/>
      </rPr>
      <t>体感诱发电位费</t>
    </r>
    <r>
      <rPr>
        <sz val="9"/>
        <rFont val="宋体"/>
        <charset val="0"/>
        <scheme val="major"/>
      </rPr>
      <t>-床旁（加收）</t>
    </r>
  </si>
  <si>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</si>
  <si>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</si>
  <si>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</si>
  <si>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</si>
  <si>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</si>
  <si>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</si>
  <si>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t>不与呼吸系统类立项指南中的“睡眠呼吸监测费”同时收取。</t>
  </si>
  <si>
    <t>012401000110001</t>
  </si>
  <si>
    <t>睡眠神经多导监测费-便携睡眠神经多导监测收取</t>
  </si>
  <si>
    <t>012401000120000</t>
  </si>
  <si>
    <t>颅内压监测费（有创）</t>
  </si>
  <si>
    <t>通过有创方式监测颅内压变化。</t>
  </si>
  <si>
    <t>所定价格涵盖摆位、设备准备、安装、监测、记录、分析等步骤所需的人力资源和基本物质资源消耗。</t>
  </si>
  <si>
    <t>小时</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</si>
  <si>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</si>
  <si>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</si>
  <si>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</si>
  <si>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</si>
  <si>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</si>
  <si>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</si>
  <si>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</si>
  <si>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次指3根及以下血管，超过3根血管，每增加1根血管加收20%。以8根血管费用设置封顶线。</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</si>
  <si>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</si>
  <si>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</si>
  <si>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</si>
  <si>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</si>
  <si>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次指4根及以下血管，超过4根血管，每增加1根血管加收20%。以12根血管费用设置封顶线。</t>
  </si>
  <si>
    <t>E</t>
  </si>
  <si>
    <t>013101000020000</t>
  </si>
  <si>
    <t>无创神经刺激治疗费</t>
  </si>
  <si>
    <t>通过仪器经颅电/磁刺激神经系统的相关部位。</t>
  </si>
  <si>
    <t>所定价格涵盖连接电极、设置参数、电/磁刺激治疗等步骤所需的人力资源和基本物质资源消耗。</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</si>
  <si>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</si>
  <si>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</si>
  <si>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</si>
  <si>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</si>
  <si>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血管</t>
  </si>
  <si>
    <t>1.同一血管扩张颅内和颅外多处狭窄的按2根血管计价，颅内部分适用颅内血管加收。
2.脑静脉窦扩张适用颅内血管加收。
3.脑血管治疗后立即行造影确认治疗效果的，不得重复收取脑血管造影费用。</t>
  </si>
  <si>
    <t>013302000030011</t>
  </si>
  <si>
    <r>
      <rPr>
        <sz val="9"/>
        <rFont val="宋体"/>
        <charset val="134"/>
        <scheme val="major"/>
      </rPr>
      <t>脑血管球囊扩张费（介入）</t>
    </r>
    <r>
      <rPr>
        <sz val="9"/>
        <rFont val="宋体"/>
        <charset val="0"/>
        <scheme val="major"/>
      </rPr>
      <t>-颅内血管（加收）</t>
    </r>
  </si>
  <si>
    <t>G</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</si>
  <si>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</si>
  <si>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</si>
  <si>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</si>
  <si>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</si>
  <si>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</si>
  <si>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013302000040011</t>
  </si>
  <si>
    <t>320600004-1</t>
  </si>
  <si>
    <r>
      <rPr>
        <sz val="9"/>
        <rFont val="宋体"/>
        <charset val="134"/>
        <scheme val="major"/>
      </rPr>
      <t>脑血管支架置入费（介入）</t>
    </r>
    <r>
      <rPr>
        <sz val="9"/>
        <rFont val="宋体"/>
        <charset val="0"/>
        <scheme val="major"/>
      </rPr>
      <t>-颅内血管（加收）</t>
    </r>
  </si>
  <si>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</si>
  <si>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</si>
  <si>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</si>
  <si>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</si>
  <si>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013302000050011</t>
  </si>
  <si>
    <t>320600006-1</t>
  </si>
  <si>
    <r>
      <rPr>
        <sz val="9"/>
        <rFont val="宋体"/>
        <charset val="134"/>
        <scheme val="major"/>
      </rPr>
      <t>慢性闭塞脑血管逆向再通费（介入）</t>
    </r>
    <r>
      <rPr>
        <sz val="9"/>
        <rFont val="宋体"/>
        <charset val="0"/>
        <scheme val="major"/>
      </rPr>
      <t>-颅内血管（加收）</t>
    </r>
  </si>
  <si>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</si>
  <si>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</si>
  <si>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</si>
  <si>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</si>
  <si>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自主定价</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</si>
  <si>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</si>
  <si>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</si>
  <si>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</si>
  <si>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</si>
  <si>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013302000070100</t>
  </si>
  <si>
    <t>320600005①</t>
  </si>
  <si>
    <t>脑血管腔内化疗费（扩展）</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</si>
  <si>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</si>
  <si>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</si>
  <si>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</si>
  <si>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</si>
  <si>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013302000080011</t>
  </si>
  <si>
    <t>320600002-1</t>
  </si>
  <si>
    <r>
      <rPr>
        <sz val="9"/>
        <rFont val="宋体"/>
        <charset val="134"/>
        <scheme val="major"/>
      </rPr>
      <t>脑血管栓塞费（介入）</t>
    </r>
    <r>
      <rPr>
        <sz val="9"/>
        <rFont val="宋体"/>
        <charset val="0"/>
        <scheme val="major"/>
      </rPr>
      <t>-脑血管畸形栓塞（加收）</t>
    </r>
  </si>
  <si>
    <t>013302000090000</t>
  </si>
  <si>
    <t>颅内动脉瘤栓塞费（介入）</t>
  </si>
  <si>
    <t>通过介入方式将栓塞物质导入颅内动脉瘤。</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</si>
  <si>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</si>
  <si>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</si>
  <si>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</si>
  <si>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</si>
  <si>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013302000100011</t>
  </si>
  <si>
    <t>320600011-1</t>
  </si>
  <si>
    <r>
      <rPr>
        <sz val="9"/>
        <rFont val="宋体"/>
        <charset val="134"/>
        <scheme val="major"/>
      </rPr>
      <t>脊髓血管栓塞费（介入）</t>
    </r>
    <r>
      <rPr>
        <sz val="9"/>
        <rFont val="宋体"/>
        <charset val="0"/>
        <scheme val="major"/>
      </rPr>
      <t>-脊髓血管畸形栓塞（加收）</t>
    </r>
  </si>
  <si>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</si>
  <si>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</si>
  <si>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</si>
  <si>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</si>
  <si>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</si>
  <si>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013302000120000</t>
  </si>
  <si>
    <t>颅内电极置入费（深部电极）</t>
  </si>
  <si>
    <t>1.本项目所称“深部电极”指：侵入脑实质组织的电极。
2.同台手术不得同时收取“颅内电极取出费”。</t>
  </si>
  <si>
    <t>013302000130000</t>
  </si>
  <si>
    <t>颅内电极取出费</t>
  </si>
  <si>
    <t>通过各种方式将置入脑内的电极/电刺激器取出。</t>
  </si>
  <si>
    <t>所定价格涵盖手术计划、术区准备、消毒铺巾、切开、取出、缝合等步骤所需的人力资源和基本物质资源消耗。</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</si>
  <si>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</si>
  <si>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</si>
  <si>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</si>
  <si>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</si>
  <si>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t>同台手术不得同时收取“侵入式脑机接口取出费”。</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</si>
  <si>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</si>
  <si>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</si>
  <si>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</si>
  <si>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</si>
  <si>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</si>
  <si>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</si>
  <si>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</si>
  <si>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</si>
  <si>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</si>
  <si>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</si>
  <si>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</si>
  <si>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</si>
  <si>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013302000150000</t>
  </si>
  <si>
    <t>脊髓电极取出费</t>
  </si>
  <si>
    <t>通过各种方式将置入脊髓的电极电刺激器取出。</t>
  </si>
  <si>
    <t>013302000160000</t>
  </si>
  <si>
    <t>周围神经电极置入费</t>
  </si>
  <si>
    <t>将电极和（或）电刺激器等各类信号传导装置临时或永久置入患者周围神经。</t>
  </si>
  <si>
    <t>同台手术不得同时收取“周围神经电极取出费”。</t>
  </si>
  <si>
    <t>013302000160100</t>
  </si>
  <si>
    <t>330201028①</t>
  </si>
  <si>
    <t>迷走神经刺激器置入（扩展）</t>
  </si>
  <si>
    <t>013302000161100</t>
  </si>
  <si>
    <t>330201028②</t>
  </si>
  <si>
    <t>骶神经刺激装置永久置入（扩展）</t>
  </si>
  <si>
    <t>013302000170000</t>
  </si>
  <si>
    <t>周围神经电极取出费</t>
  </si>
  <si>
    <t>通过各种方式将置入周围神经的电极/电刺激器取出。</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</si>
  <si>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</si>
  <si>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</si>
  <si>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</si>
  <si>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</si>
  <si>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</si>
  <si>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</si>
  <si>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</si>
  <si>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</si>
  <si>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</si>
  <si>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</si>
  <si>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</si>
  <si>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</si>
  <si>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</si>
  <si>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1.颅脑穿刺引流按每钻孔计为一次。
2.腰大池穿刺引流按每脊柱节段计为一次。</t>
  </si>
  <si>
    <t>013302000190011</t>
  </si>
  <si>
    <t>330201004-1</t>
  </si>
  <si>
    <r>
      <rPr>
        <sz val="9"/>
        <rFont val="宋体"/>
        <charset val="134"/>
        <scheme val="major"/>
      </rPr>
      <t>颅脑穿刺引流费</t>
    </r>
    <r>
      <rPr>
        <sz val="9"/>
        <rFont val="宋体"/>
        <charset val="0"/>
        <scheme val="major"/>
      </rPr>
      <t>-脑内穿刺引流（加收）</t>
    </r>
  </si>
  <si>
    <t>013302000190100</t>
  </si>
  <si>
    <t>330201004①</t>
  </si>
  <si>
    <r>
      <rPr>
        <sz val="9"/>
        <rFont val="宋体"/>
        <charset val="134"/>
        <scheme val="major"/>
      </rPr>
      <t>颅脑穿刺引流费</t>
    </r>
    <r>
      <rPr>
        <sz val="9"/>
        <rFont val="宋体"/>
        <charset val="0"/>
        <scheme val="major"/>
      </rPr>
      <t>-腰大池穿刺引流（扩展）</t>
    </r>
  </si>
  <si>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</si>
  <si>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</si>
  <si>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</si>
  <si>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</si>
  <si>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</si>
  <si>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</si>
  <si>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</si>
  <si>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</si>
  <si>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</si>
  <si>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013302000220000</t>
  </si>
  <si>
    <t>颅内储液装置取出费</t>
  </si>
  <si>
    <t>通过各种方式将置入的储液装置及管路取出。</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</si>
  <si>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</si>
  <si>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</si>
  <si>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</si>
  <si>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</si>
  <si>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</si>
  <si>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</si>
  <si>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</si>
  <si>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</si>
  <si>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</si>
  <si>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</si>
  <si>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</si>
  <si>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</si>
  <si>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</si>
  <si>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013302000260000</t>
  </si>
  <si>
    <t>颅内病变切除费（复杂）</t>
  </si>
  <si>
    <t>通过去除、离断、毁损等手术方式治疗复杂颅内病变。</t>
  </si>
  <si>
    <t>本项目所称“复杂”指：幕下病变、累及重要血管（浅部及深部动静脉、静脉窦）、累及功能区、血管病变、多个病灶切除、病变最大径大于30mm、病变弥散。</t>
  </si>
  <si>
    <t>013302000270000</t>
  </si>
  <si>
    <t>颅底病变切除费（常规）</t>
  </si>
  <si>
    <t>通过手术切除或清除颅底病变。</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</si>
  <si>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</si>
  <si>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</si>
  <si>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</si>
  <si>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</si>
  <si>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</si>
  <si>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</si>
  <si>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</si>
  <si>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</si>
  <si>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</si>
  <si>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</si>
  <si>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</si>
  <si>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</si>
  <si>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</si>
  <si>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</si>
  <si>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</si>
  <si>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</si>
  <si>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</si>
  <si>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</si>
  <si>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</si>
  <si>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</si>
  <si>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</si>
  <si>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</si>
  <si>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</si>
  <si>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013302000320100</t>
  </si>
  <si>
    <t>330201058①</t>
  </si>
  <si>
    <t>脑脊液漏修补（扩展）</t>
  </si>
  <si>
    <t>013302000330000</t>
  </si>
  <si>
    <t>脑室造瘘费</t>
  </si>
  <si>
    <t>通过手术对脑室的梗阻、积液、出血等情形进行开窗造瘘。</t>
  </si>
  <si>
    <t>所定价格涵盖手术计划、术区准备、消毒铺巾、开颅、造瘘、关颅等步骤所需的人力资源和基本物质资源消耗。</t>
  </si>
  <si>
    <t>造瘘口</t>
  </si>
  <si>
    <t>013302000330100</t>
  </si>
  <si>
    <t>330201042①</t>
  </si>
  <si>
    <t>终板造瘘（扩展）</t>
  </si>
  <si>
    <t>013302000331100</t>
  </si>
  <si>
    <t>330201042②</t>
  </si>
  <si>
    <t>透明隔造瘘（扩展）</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</si>
  <si>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</si>
  <si>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</si>
  <si>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</si>
  <si>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</si>
  <si>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</si>
  <si>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</si>
  <si>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</si>
  <si>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</si>
  <si>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1.次指1个动脉瘤，每增加1个动脉瘤按加收30%。
2.大型动脉瘤指最大径15mm以上。</t>
  </si>
  <si>
    <t>013302000350011</t>
  </si>
  <si>
    <t>330203002-1</t>
  </si>
  <si>
    <r>
      <rPr>
        <sz val="9"/>
        <rFont val="宋体"/>
        <charset val="134"/>
        <scheme val="major"/>
      </rPr>
      <t>颅内动脉瘤夹闭成形费</t>
    </r>
    <r>
      <rPr>
        <sz val="9"/>
        <rFont val="宋体"/>
        <charset val="0"/>
        <scheme val="major"/>
      </rPr>
      <t>-大型动脉瘤（加收）</t>
    </r>
  </si>
  <si>
    <t>013302000350021</t>
  </si>
  <si>
    <t>330203002-2</t>
  </si>
  <si>
    <r>
      <rPr>
        <sz val="9"/>
        <rFont val="宋体"/>
        <charset val="134"/>
        <scheme val="major"/>
      </rPr>
      <t>颅内动脉瘤夹闭成形费</t>
    </r>
    <r>
      <rPr>
        <sz val="9"/>
        <rFont val="宋体"/>
        <charset val="0"/>
        <scheme val="major"/>
      </rPr>
      <t>-破裂动脉瘤（加收）</t>
    </r>
  </si>
  <si>
    <t>013302000360000</t>
  </si>
  <si>
    <t>颅内外动脉搭桥费</t>
  </si>
  <si>
    <t>通过颅内外血管建立通路。</t>
  </si>
  <si>
    <t>所定价格涵盖手术计划、术区准备、消毒铺巾、开颅、颅内外动脉暴露、搭桥、关颅等步骤所需的人力资源和基本物质资源消耗。</t>
  </si>
  <si>
    <t>次指1条血管，每增加1条血管加收20%。</t>
  </si>
  <si>
    <t>013302000360011</t>
  </si>
  <si>
    <t>330203012-1</t>
  </si>
  <si>
    <r>
      <rPr>
        <sz val="9"/>
        <rFont val="宋体"/>
        <charset val="134"/>
        <scheme val="major"/>
      </rPr>
      <t>颅内外动脉搭桥费</t>
    </r>
    <r>
      <rPr>
        <sz val="9"/>
        <rFont val="宋体"/>
        <charset val="0"/>
        <scheme val="major"/>
      </rPr>
      <t>-移植血管搭桥（加收）</t>
    </r>
  </si>
  <si>
    <t>013302000370000</t>
  </si>
  <si>
    <t>颅内血管重建费</t>
  </si>
  <si>
    <t>通过自体血管或人工血管重建颅内血管。</t>
  </si>
  <si>
    <t>所定价格涵盖手术计划、术区准备、消毒铺巾、开颅、颅内血管重建、关颅等步骤所需的人力资源和基本物质资源消耗。</t>
  </si>
  <si>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</si>
  <si>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</si>
  <si>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</si>
  <si>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</si>
  <si>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</si>
  <si>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</si>
  <si>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</si>
  <si>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</si>
  <si>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同台手术不得同时收取“脑脊液分流装置取出费”。</t>
  </si>
  <si>
    <t>013302000380100</t>
  </si>
  <si>
    <t>330201019①</t>
  </si>
  <si>
    <t>腰大池腹腔分流（扩展）</t>
  </si>
  <si>
    <t>013302000390000</t>
  </si>
  <si>
    <t>脑脊液分流装置取出费</t>
  </si>
  <si>
    <t>通过各种方式将置入的分流装置取出。</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</si>
  <si>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</si>
  <si>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</si>
  <si>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</si>
  <si>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</si>
  <si>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</si>
  <si>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013302000410000</t>
  </si>
  <si>
    <t>颅内压监测探头取出费</t>
  </si>
  <si>
    <t>通过各种方式将置入的颅内压监测探头取出。</t>
  </si>
  <si>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</si>
  <si>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</si>
  <si>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</si>
  <si>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</si>
  <si>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</si>
  <si>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</si>
  <si>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</si>
  <si>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</si>
  <si>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</si>
  <si>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</si>
  <si>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</si>
  <si>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</si>
  <si>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013302000440000</t>
  </si>
  <si>
    <t>髓内病变切除费（常规）</t>
  </si>
  <si>
    <t>通过手术切除脊髓内病变。</t>
  </si>
  <si>
    <t>所定价格涵盖手术计划、术区准备、消毒铺巾、切开、探查、病变切除、缝合等步骤所需的人力资源和和基本物质资源消耗。</t>
  </si>
  <si>
    <t>013302000450000</t>
  </si>
  <si>
    <t>髓内病变切除费（复杂）</t>
  </si>
  <si>
    <t>通过手术切除脊髓内复杂病变。</t>
  </si>
  <si>
    <t>本项目所称“复杂”指：病变范围大于一个椎体长度、远离脊髓表面或位于脊髓前方、血管病变、多个病灶切除、病变弥散。</t>
  </si>
  <si>
    <t>013302000460000</t>
  </si>
  <si>
    <t>髓外病变切除费（常规）</t>
  </si>
  <si>
    <t>通过手术切除脊髓外病变。</t>
  </si>
  <si>
    <t>013302000470000</t>
  </si>
  <si>
    <t>髓外病变切除费（复杂）</t>
  </si>
  <si>
    <t>通过手术切除脊髓外复杂病变。</t>
  </si>
  <si>
    <t>本项目所称“复杂”指：病变范围大于两个椎体长度、位于椎管前方、血管性病变、椎管内外沟通、病变弥散。</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</si>
  <si>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</si>
  <si>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</si>
  <si>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</si>
  <si>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</si>
  <si>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</si>
  <si>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</si>
  <si>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</si>
  <si>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</si>
  <si>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</si>
  <si>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</si>
  <si>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</si>
  <si>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</si>
  <si>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013302000510000</t>
  </si>
  <si>
    <t>颈部动脉结扎费</t>
  </si>
  <si>
    <t>通过手术结扎颈部动脉。</t>
  </si>
  <si>
    <t>所定价格涵盖手术计划、术区准备、消毒铺巾、定位、颈部动脉结扎、缝合等步骤所需的人力资源和基本物质资源消耗。</t>
  </si>
  <si>
    <t>013101000050000</t>
  </si>
  <si>
    <t>神经阻滞治疗费</t>
  </si>
  <si>
    <t>通过物理压迫或化学毁损的方式阻断神经传递信号。</t>
  </si>
  <si>
    <t>所定价格涵盖术区准备、定位、消毒铺巾、压迫、注药、观察、记录等步骤所需的人力资源和基本物质资源消耗。</t>
  </si>
  <si>
    <t>“周围神经、交感神经”按照“三叉神经”进行加收。</t>
  </si>
  <si>
    <t>013101000050001</t>
  </si>
  <si>
    <t>310100027-1</t>
  </si>
  <si>
    <r>
      <rPr>
        <sz val="9"/>
        <rFont val="宋体"/>
        <charset val="134"/>
        <scheme val="major"/>
      </rPr>
      <t>神经阻滞治疗费</t>
    </r>
    <r>
      <rPr>
        <sz val="9"/>
        <rFont val="宋体"/>
        <charset val="0"/>
        <scheme val="major"/>
      </rPr>
      <t>-三叉神经节（加收）</t>
    </r>
  </si>
  <si>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</si>
  <si>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</si>
  <si>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</si>
  <si>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</si>
  <si>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</si>
  <si>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</si>
  <si>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</si>
  <si>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</si>
  <si>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</si>
  <si>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</si>
  <si>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013302000540000</t>
  </si>
  <si>
    <t>内脏神经切断费</t>
  </si>
  <si>
    <t>通过手术全部或部分切除内脏神经。</t>
  </si>
  <si>
    <t>1.本项目所称“内脏神经”指：分布在胸腔、腹腔及盆腔脏器的神经。
2.同一神经切断费不得与松解费同时收取。</t>
  </si>
  <si>
    <t>013302000550000</t>
  </si>
  <si>
    <t>周围神经切断费</t>
  </si>
  <si>
    <t>通过手术全部或部分切除周围神经。</t>
  </si>
  <si>
    <t>1.本项目所称“周围神经”指：位于头面部、躯干及四肢的颅神经和脊神经主干或分支。
2.同一神经切断费不得与松解费同时收取。</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</si>
  <si>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</si>
  <si>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</si>
  <si>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</si>
  <si>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</si>
  <si>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</si>
  <si>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</si>
  <si>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</si>
  <si>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</si>
  <si>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</si>
  <si>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</si>
  <si>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013302000580000</t>
  </si>
  <si>
    <t>内脏神经松解费</t>
  </si>
  <si>
    <t>通过手术松解内脏神经粘连。</t>
  </si>
  <si>
    <t>1.本项目所称“内脏神经”指：分布在胸腔、腹腔及盆腔脏器的神经。
2.同一神经松解费不得与切断费同时收取。</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</si>
  <si>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</si>
  <si>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</si>
  <si>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</si>
  <si>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</si>
  <si>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</si>
  <si>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</si>
  <si>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</si>
  <si>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</si>
  <si>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</si>
  <si>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</si>
  <si>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</si>
  <si>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</si>
  <si>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 xml:space="preserve">
使用说明：
1.本项目价格以神经系统类为重点，按照神经系统医疗服务产出设立医疗服务价格项目。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神经系统类项目在操作层面存在差异，但在价格项目和定价水平层面具备合并同类项的条件，对目前常用的神经系统类项目进行了合并。医疗服务的政府指导价为最高限价，下浮不限；同时，医疗机构、医务人员实施治疗过程中有关创新改良，采取“现有项目兼容”的方式简化处理，无需申报新增医疗服务价格项目，直接按照对应的整合项目执行即可。
3.本项目价格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项目价格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5.本项目价格所称“扩展项”，指同一项目下以不同方式提供或在不同场景应用时，只扩展价格项目适用范围、不额外加价的一类子项，子项的价格按主项目执行。
6.本项目价格所称的“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7.本项目价格价格构成中所称的“穿刺”为主项操作涉及的必要穿刺技术，价格构成中的穿刺操作不可收取相关费用；独立穿刺项目可按相应治疗价格项目收取。
8.本项目价格中涉及“包括……”“……等”的，属于开放型表述，所指对象不仅局限于表述中列明的事项，也包括未列明的同类事项。
9.本项目价格中其他学科开展相应项目时，可据实收费。
10.本项目价格中的各类内镜下手术项目的价格构成，已包含手术涉及的各类内镜使用成本。医疗机构在开展相关操作时，开放手术与经内镜手术执行相同的价格标准，内镜辅助操作不再另行收费。
11.本项目价格中手术项目若需病理取样，在项目的价格构成中已包含标本的留取和送检的人力资源和基本物质资源消耗。
12.本项目价格中手术类项目服务对象为儿童时，统一落实儿童加收30%政策。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项目价格所称的“儿童”，指6周岁及以下，周岁的计算方法以法律的相关规定为准。
13.同台设备可完成多项检查项目时，床旁加收只能收取一次。</t>
  </si>
</sst>
</file>

<file path=xl/styles.xml><?xml version="1.0" encoding="utf-8"?>
<styleSheet xmlns="http://schemas.openxmlformats.org/spreadsheetml/2006/main">
  <numFmts count="6">
    <numFmt numFmtId="176" formatCode="0_ "/>
    <numFmt numFmtId="177" formatCode="0_);[Red]\(0\)"/>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8">
    <font>
      <sz val="11"/>
      <color theme="1"/>
      <name val="宋体"/>
      <charset val="134"/>
      <scheme val="minor"/>
    </font>
    <font>
      <sz val="20"/>
      <name val="宋体"/>
      <charset val="134"/>
    </font>
    <font>
      <sz val="16"/>
      <name val="宋体"/>
      <charset val="134"/>
      <scheme val="minor"/>
    </font>
    <font>
      <sz val="12"/>
      <name val="宋体"/>
      <charset val="134"/>
      <scheme val="minor"/>
    </font>
    <font>
      <sz val="20"/>
      <color theme="1"/>
      <name val="宋体"/>
      <charset val="134"/>
    </font>
    <font>
      <sz val="12"/>
      <color theme="1"/>
      <name val="宋体"/>
      <charset val="134"/>
      <scheme val="minor"/>
    </font>
    <font>
      <sz val="12"/>
      <name val="宋体"/>
      <charset val="134"/>
    </font>
    <font>
      <sz val="20"/>
      <color rgb="FFFF0000"/>
      <name val="宋体"/>
      <charset val="134"/>
    </font>
    <font>
      <sz val="10"/>
      <name val="Arial"/>
      <charset val="134"/>
    </font>
    <font>
      <sz val="10"/>
      <name val="宋体"/>
      <charset val="134"/>
      <scheme val="minor"/>
    </font>
    <font>
      <sz val="11"/>
      <name val="宋体"/>
      <charset val="134"/>
      <scheme val="minor"/>
    </font>
    <font>
      <sz val="14"/>
      <name val="宋体"/>
      <charset val="134"/>
      <scheme val="minor"/>
    </font>
    <font>
      <sz val="18"/>
      <name val="宋体"/>
      <charset val="134"/>
      <scheme val="minor"/>
    </font>
    <font>
      <b/>
      <sz val="10"/>
      <name val="宋体"/>
      <charset val="134"/>
      <scheme val="minor"/>
    </font>
    <font>
      <b/>
      <sz val="10"/>
      <color theme="1"/>
      <name val="宋体"/>
      <charset val="134"/>
      <scheme val="minor"/>
    </font>
    <font>
      <sz val="9"/>
      <name val="宋体"/>
      <charset val="134"/>
      <scheme val="major"/>
    </font>
    <font>
      <sz val="9"/>
      <name val="宋体"/>
      <charset val="0"/>
      <scheme val="major"/>
    </font>
    <font>
      <sz val="9"/>
      <color theme="1"/>
      <name val="宋体"/>
      <charset val="134"/>
      <scheme val="major"/>
    </font>
    <font>
      <sz val="9"/>
      <color rgb="FFFF0000"/>
      <name val="宋体"/>
      <charset val="134"/>
      <scheme val="maj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FFCC99"/>
        <bgColor indexed="64"/>
      </patternFill>
    </fill>
    <fill>
      <patternFill patternType="solid">
        <fgColor theme="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20" fillId="16"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7"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9" fillId="1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0" fillId="24"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28" fillId="0" borderId="6"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20"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17" borderId="0" applyNumberFormat="false" applyBorder="false" applyAlignment="false" applyProtection="false">
      <alignment vertical="center"/>
    </xf>
    <xf numFmtId="0" fontId="34" fillId="25" borderId="9" applyNumberFormat="false" applyAlignment="false" applyProtection="false">
      <alignment vertical="center"/>
    </xf>
    <xf numFmtId="0" fontId="3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9" fillId="28" borderId="0" applyNumberFormat="false" applyBorder="false" applyAlignment="false" applyProtection="false">
      <alignment vertical="center"/>
    </xf>
    <xf numFmtId="0" fontId="20" fillId="29"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31" fillId="21" borderId="9" applyNumberFormat="false" applyAlignment="false" applyProtection="false">
      <alignment vertical="center"/>
    </xf>
    <xf numFmtId="0" fontId="32" fillId="25" borderId="10" applyNumberFormat="false" applyAlignment="false" applyProtection="false">
      <alignment vertical="center"/>
    </xf>
    <xf numFmtId="0" fontId="36" fillId="31" borderId="11" applyNumberFormat="false" applyAlignment="false" applyProtection="false">
      <alignment vertical="center"/>
    </xf>
    <xf numFmtId="0" fontId="37" fillId="0" borderId="12" applyNumberFormat="false" applyFill="false" applyAlignment="false" applyProtection="false">
      <alignment vertical="center"/>
    </xf>
    <xf numFmtId="0" fontId="19" fillId="12"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24" fillId="9"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9" fillId="22"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21" fillId="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20" fillId="27" borderId="0" applyNumberFormat="false" applyBorder="false" applyAlignment="false" applyProtection="false">
      <alignment vertical="center"/>
    </xf>
    <xf numFmtId="0" fontId="6" fillId="0" borderId="0">
      <alignment vertical="center"/>
    </xf>
    <xf numFmtId="0" fontId="19"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cellStyleXfs>
  <cellXfs count="49">
    <xf numFmtId="0" fontId="0" fillId="0" borderId="0" xfId="0">
      <alignment vertical="center"/>
    </xf>
    <xf numFmtId="0" fontId="1" fillId="0" borderId="0" xfId="0" applyFont="true" applyFill="true" applyBorder="true" applyAlignment="true">
      <alignment vertical="center"/>
    </xf>
    <xf numFmtId="0" fontId="0" fillId="0" borderId="0" xfId="0" applyFont="true" applyFill="true" applyBorder="true" applyAlignment="true">
      <alignment vertical="center"/>
    </xf>
    <xf numFmtId="0" fontId="2" fillId="0" borderId="0" xfId="0" applyFont="true" applyFill="true" applyBorder="true" applyAlignment="true">
      <alignment horizontal="left" vertical="center" wrapText="true"/>
    </xf>
    <xf numFmtId="0" fontId="1" fillId="0" borderId="0" xfId="0" applyFont="true" applyFill="true" applyBorder="true" applyAlignment="true">
      <alignment vertical="center" wrapText="true"/>
    </xf>
    <xf numFmtId="0" fontId="3" fillId="0" borderId="0" xfId="0" applyFont="true" applyFill="true" applyBorder="true" applyAlignment="true">
      <alignment vertical="center"/>
    </xf>
    <xf numFmtId="0" fontId="4" fillId="0" borderId="0" xfId="0" applyFont="true" applyFill="true" applyBorder="true" applyAlignment="true">
      <alignment vertical="center"/>
    </xf>
    <xf numFmtId="0" fontId="5" fillId="0" borderId="0" xfId="0" applyFont="true" applyFill="true" applyBorder="true" applyAlignment="true">
      <alignment vertical="center"/>
    </xf>
    <xf numFmtId="1" fontId="6" fillId="0" borderId="0" xfId="0" applyNumberFormat="true" applyFont="true" applyFill="true" applyBorder="true" applyAlignment="true">
      <alignment horizontal="center" vertical="center" wrapText="true"/>
    </xf>
    <xf numFmtId="0" fontId="7" fillId="0" borderId="0" xfId="0" applyFont="true" applyFill="true" applyBorder="true" applyAlignment="true">
      <alignment vertical="center"/>
    </xf>
    <xf numFmtId="0" fontId="8" fillId="0" borderId="0" xfId="0" applyFont="true" applyFill="true" applyBorder="true" applyAlignment="true">
      <alignment vertical="center"/>
    </xf>
    <xf numFmtId="0" fontId="9" fillId="0" borderId="0" xfId="0" applyFont="true" applyFill="true" applyBorder="true" applyAlignment="true">
      <alignment horizontal="left" vertical="center" wrapText="true"/>
    </xf>
    <xf numFmtId="0" fontId="1" fillId="0" borderId="0" xfId="0" applyFont="true" applyFill="true" applyBorder="true" applyAlignment="true">
      <alignment horizontal="center" vertical="center"/>
    </xf>
    <xf numFmtId="0" fontId="1" fillId="0" borderId="0" xfId="0" applyFont="true" applyFill="true" applyBorder="true" applyAlignment="true">
      <alignment horizontal="left" vertical="center" wrapText="true"/>
    </xf>
    <xf numFmtId="0" fontId="10" fillId="0" borderId="0" xfId="0" applyFont="true" applyFill="true" applyBorder="true" applyAlignment="true">
      <alignment vertical="center"/>
    </xf>
    <xf numFmtId="0" fontId="11" fillId="0" borderId="0" xfId="0" applyFont="true" applyFill="true" applyBorder="true" applyAlignment="true">
      <alignment vertical="center"/>
    </xf>
    <xf numFmtId="0" fontId="12" fillId="0" borderId="0" xfId="0" applyFont="true" applyFill="true" applyBorder="true" applyAlignment="true">
      <alignment horizontal="center" vertical="center" wrapText="true"/>
    </xf>
    <xf numFmtId="0" fontId="13" fillId="0" borderId="1" xfId="0" applyFont="true" applyFill="true" applyBorder="true" applyAlignment="true">
      <alignment horizontal="center" vertical="center"/>
    </xf>
    <xf numFmtId="0" fontId="14"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5" fillId="0" borderId="2" xfId="0"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49" fontId="16" fillId="0" borderId="1" xfId="0" applyNumberFormat="true" applyFont="true" applyFill="true" applyBorder="true" applyAlignment="true">
      <alignment vertical="center" wrapText="true"/>
    </xf>
    <xf numFmtId="177" fontId="15" fillId="0" borderId="1" xfId="0" applyNumberFormat="true" applyFont="true" applyFill="true" applyBorder="true" applyAlignment="true">
      <alignment horizontal="center" vertical="center" wrapText="true"/>
    </xf>
    <xf numFmtId="0" fontId="15" fillId="0" borderId="3" xfId="0" applyFont="true" applyFill="true" applyBorder="true" applyAlignment="true">
      <alignment horizontal="center" vertical="center" wrapText="true"/>
    </xf>
    <xf numFmtId="0" fontId="15" fillId="0" borderId="4" xfId="0" applyFont="true" applyFill="true" applyBorder="true" applyAlignment="true">
      <alignment horizontal="center" vertical="center" wrapText="true"/>
    </xf>
    <xf numFmtId="49" fontId="16" fillId="0" borderId="1" xfId="0" applyNumberFormat="true" applyFont="true" applyFill="true" applyBorder="true" applyAlignment="true">
      <alignment vertical="center" wrapText="true"/>
    </xf>
    <xf numFmtId="177" fontId="15" fillId="0" borderId="1" xfId="0" applyNumberFormat="true" applyFont="true" applyFill="true" applyBorder="true" applyAlignment="true">
      <alignment horizontal="center" vertical="center" wrapText="true"/>
    </xf>
    <xf numFmtId="0" fontId="11" fillId="0" borderId="0" xfId="0" applyFont="true" applyFill="true" applyBorder="true" applyAlignment="true">
      <alignment horizontal="center" vertical="center"/>
    </xf>
    <xf numFmtId="0" fontId="12" fillId="0" borderId="0" xfId="0" applyFont="true" applyFill="true" applyBorder="true" applyAlignment="true">
      <alignment horizontal="left" vertical="top" wrapText="true"/>
    </xf>
    <xf numFmtId="0" fontId="15" fillId="0" borderId="1" xfId="0" applyFont="true" applyFill="true" applyBorder="true" applyAlignment="true">
      <alignment horizontal="left" vertical="center" wrapText="true"/>
    </xf>
    <xf numFmtId="0" fontId="15" fillId="0" borderId="1" xfId="0" applyFont="true" applyFill="true" applyBorder="true" applyAlignment="true">
      <alignment horizontal="left" vertical="center" wrapText="true"/>
    </xf>
    <xf numFmtId="0" fontId="15" fillId="0" borderId="1" xfId="0" applyFont="true" applyFill="true" applyBorder="true" applyAlignment="true">
      <alignment horizontal="justify" vertical="center" wrapText="true"/>
    </xf>
    <xf numFmtId="0" fontId="15" fillId="0" borderId="1" xfId="0" applyFont="true" applyFill="true" applyBorder="true" applyAlignment="true">
      <alignment horizontal="center" vertical="center"/>
    </xf>
    <xf numFmtId="0" fontId="15" fillId="0" borderId="1" xfId="0" applyFont="true" applyFill="true" applyBorder="true" applyAlignment="true">
      <alignment vertical="center" wrapText="true"/>
    </xf>
    <xf numFmtId="0" fontId="17" fillId="0" borderId="1" xfId="0" applyFont="true" applyFill="true" applyBorder="true" applyAlignment="true">
      <alignment horizontal="justify" vertical="center" wrapText="true"/>
    </xf>
    <xf numFmtId="0" fontId="17" fillId="0" borderId="1" xfId="0" applyFont="true" applyFill="true" applyBorder="true" applyAlignment="true">
      <alignment vertical="center" wrapText="true"/>
    </xf>
    <xf numFmtId="0" fontId="15" fillId="0" borderId="1" xfId="0" applyFont="true" applyFill="true" applyBorder="true" applyAlignment="true" applyProtection="true">
      <alignment horizontal="justify" vertical="center" wrapText="true"/>
      <protection locked="false"/>
    </xf>
    <xf numFmtId="176" fontId="13" fillId="0" borderId="1" xfId="0" applyNumberFormat="true" applyFont="true" applyFill="true" applyBorder="true" applyAlignment="true">
      <alignment horizontal="center" vertical="center" wrapText="true"/>
    </xf>
    <xf numFmtId="176" fontId="13" fillId="0" borderId="1" xfId="0" applyNumberFormat="true" applyFont="true" applyFill="true" applyBorder="true" applyAlignment="true">
      <alignment horizontal="center" vertical="center"/>
    </xf>
    <xf numFmtId="176" fontId="15" fillId="0" borderId="1" xfId="0" applyNumberFormat="true" applyFont="true" applyFill="true" applyBorder="true" applyAlignment="true">
      <alignment horizontal="center" vertical="center" wrapText="true"/>
    </xf>
    <xf numFmtId="0" fontId="14" fillId="0" borderId="1" xfId="0" applyFont="true" applyFill="true" applyBorder="true" applyAlignment="true">
      <alignment horizontal="center" vertical="center"/>
    </xf>
    <xf numFmtId="0" fontId="17" fillId="0" borderId="1" xfId="0" applyFont="true" applyFill="true" applyBorder="true" applyAlignment="true">
      <alignment horizontal="left" vertical="center" wrapText="true"/>
    </xf>
    <xf numFmtId="0" fontId="15" fillId="0" borderId="1" xfId="46" applyFont="true" applyFill="true" applyBorder="true" applyAlignment="true" applyProtection="true">
      <alignment horizontal="left" vertical="top" wrapText="true"/>
      <protection locked="false"/>
    </xf>
    <xf numFmtId="0" fontId="15" fillId="0" borderId="1" xfId="0" applyFont="true" applyFill="true" applyBorder="true" applyAlignment="true">
      <alignment horizontal="justify" vertical="center"/>
    </xf>
    <xf numFmtId="0" fontId="17" fillId="0" borderId="1" xfId="0" applyFont="true" applyFill="true" applyBorder="true" applyAlignment="true">
      <alignment horizontal="left" vertical="center" wrapText="true" indent="2"/>
    </xf>
    <xf numFmtId="0" fontId="15" fillId="0" borderId="1" xfId="0" applyFont="true" applyFill="true" applyBorder="true" applyAlignment="true">
      <alignment horizontal="left" vertical="center" wrapText="true" indent="2"/>
    </xf>
    <xf numFmtId="1" fontId="15" fillId="0" borderId="1" xfId="0" applyNumberFormat="true" applyFont="true" applyFill="true" applyBorder="true" applyAlignment="true">
      <alignment horizontal="left" vertical="center" wrapText="true"/>
    </xf>
    <xf numFmtId="0" fontId="18" fillId="0" borderId="1" xfId="0" applyFont="true" applyFill="true" applyBorder="true" applyAlignment="true">
      <alignment horizontal="lef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0"/>
  <sheetViews>
    <sheetView tabSelected="1" zoomScale="120" zoomScaleNormal="120" workbookViewId="0">
      <selection activeCell="A1" sqref="A1"/>
    </sheetView>
  </sheetViews>
  <sheetFormatPr defaultColWidth="23.5" defaultRowHeight="25.5"/>
  <cols>
    <col min="1" max="1" width="5.17272727272727" style="1" customWidth="true"/>
    <col min="2" max="2" width="6.10909090909091" style="1" customWidth="true"/>
    <col min="3" max="3" width="7.87272727272727" style="1" customWidth="true"/>
    <col min="4" max="4" width="10.8636363636364" style="1" customWidth="true"/>
    <col min="5" max="5" width="13.7454545454545" style="4" customWidth="true"/>
    <col min="6" max="6" width="12.8545454545455" style="1" customWidth="true"/>
    <col min="7" max="7" width="17.2909090909091" style="1" customWidth="true"/>
    <col min="8" max="8" width="6.13636363636364" style="12" customWidth="true"/>
    <col min="9" max="14" width="7.42727272727273" style="12" customWidth="true"/>
    <col min="15" max="15" width="18.5545454545455" style="13" customWidth="true"/>
    <col min="16" max="16380" width="23.5" style="1"/>
  </cols>
  <sheetData>
    <row r="1" s="1" customFormat="true" ht="20" customHeight="true" spans="1:15">
      <c r="A1" s="14" t="s">
        <v>0</v>
      </c>
      <c r="B1" s="15"/>
      <c r="C1" s="15"/>
      <c r="D1" s="15"/>
      <c r="E1" s="15"/>
      <c r="F1" s="15"/>
      <c r="G1" s="15"/>
      <c r="H1" s="28"/>
      <c r="I1" s="28"/>
      <c r="J1" s="28"/>
      <c r="K1" s="28"/>
      <c r="L1" s="28"/>
      <c r="M1" s="28"/>
      <c r="N1" s="28"/>
      <c r="O1" s="28"/>
    </row>
    <row r="2" s="1" customFormat="true" ht="47" customHeight="true" spans="1:15">
      <c r="A2" s="16" t="s">
        <v>1</v>
      </c>
      <c r="B2" s="16"/>
      <c r="C2" s="16"/>
      <c r="D2" s="16"/>
      <c r="E2" s="29"/>
      <c r="F2" s="16"/>
      <c r="G2" s="16"/>
      <c r="H2" s="16"/>
      <c r="I2" s="16"/>
      <c r="J2" s="16"/>
      <c r="K2" s="16"/>
      <c r="L2" s="16"/>
      <c r="M2" s="16"/>
      <c r="N2" s="16"/>
      <c r="O2" s="16"/>
    </row>
    <row r="3" s="2" customFormat="true" ht="20" customHeight="true" spans="1:15">
      <c r="A3" s="17" t="s">
        <v>2</v>
      </c>
      <c r="B3" s="18" t="s">
        <v>3</v>
      </c>
      <c r="C3" s="18" t="s">
        <v>4</v>
      </c>
      <c r="D3" s="19" t="s">
        <v>5</v>
      </c>
      <c r="E3" s="18" t="s">
        <v>6</v>
      </c>
      <c r="F3" s="18" t="s">
        <v>7</v>
      </c>
      <c r="G3" s="18" t="s">
        <v>8</v>
      </c>
      <c r="H3" s="18" t="s">
        <v>9</v>
      </c>
      <c r="I3" s="38" t="s">
        <v>10</v>
      </c>
      <c r="J3" s="38"/>
      <c r="K3" s="38"/>
      <c r="L3" s="38"/>
      <c r="M3" s="38"/>
      <c r="N3" s="38"/>
      <c r="O3" s="41" t="s">
        <v>11</v>
      </c>
    </row>
    <row r="4" s="2" customFormat="true" ht="20" customHeight="true" spans="1:15">
      <c r="A4" s="17"/>
      <c r="B4" s="18"/>
      <c r="C4" s="18"/>
      <c r="D4" s="19"/>
      <c r="E4" s="18"/>
      <c r="F4" s="18"/>
      <c r="G4" s="18"/>
      <c r="H4" s="18"/>
      <c r="I4" s="38" t="s">
        <v>12</v>
      </c>
      <c r="J4" s="38"/>
      <c r="K4" s="38" t="s">
        <v>13</v>
      </c>
      <c r="L4" s="38"/>
      <c r="M4" s="38" t="s">
        <v>14</v>
      </c>
      <c r="N4" s="38"/>
      <c r="O4" s="41"/>
    </row>
    <row r="5" s="2" customFormat="true" ht="28" customHeight="true" spans="1:15">
      <c r="A5" s="17"/>
      <c r="B5" s="18"/>
      <c r="C5" s="18"/>
      <c r="D5" s="19"/>
      <c r="E5" s="18"/>
      <c r="F5" s="18"/>
      <c r="G5" s="18"/>
      <c r="H5" s="18"/>
      <c r="I5" s="39" t="s">
        <v>15</v>
      </c>
      <c r="J5" s="39" t="s">
        <v>16</v>
      </c>
      <c r="K5" s="38" t="s">
        <v>17</v>
      </c>
      <c r="L5" s="39" t="s">
        <v>18</v>
      </c>
      <c r="M5" s="39" t="s">
        <v>16</v>
      </c>
      <c r="N5" s="39" t="s">
        <v>18</v>
      </c>
      <c r="O5" s="41"/>
    </row>
    <row r="6" s="3" customFormat="true" ht="178" customHeight="true" spans="1:15">
      <c r="A6" s="20">
        <v>1</v>
      </c>
      <c r="B6" s="21" t="s">
        <v>19</v>
      </c>
      <c r="C6" s="22" t="s">
        <v>20</v>
      </c>
      <c r="D6" s="23">
        <v>310100001</v>
      </c>
      <c r="E6" s="30" t="s">
        <v>21</v>
      </c>
      <c r="F6" s="30" t="s">
        <v>22</v>
      </c>
      <c r="G6" s="30" t="s">
        <v>23</v>
      </c>
      <c r="H6" s="21" t="s">
        <v>24</v>
      </c>
      <c r="I6" s="21">
        <v>80</v>
      </c>
      <c r="J6" s="21">
        <f t="shared" ref="J6:J9" si="0">I6*0.95</f>
        <v>76</v>
      </c>
      <c r="K6" s="21">
        <f t="shared" ref="K6:K9" si="1">I6*0.85</f>
        <v>68</v>
      </c>
      <c r="L6" s="21">
        <f t="shared" ref="L6:L9" si="2">I6*0.75</f>
        <v>60</v>
      </c>
      <c r="M6" s="21">
        <f t="shared" ref="M6:M9" si="3">I6*0.65</f>
        <v>52</v>
      </c>
      <c r="N6" s="21">
        <f t="shared" ref="N6:N9" si="4">I6*0.6</f>
        <v>48</v>
      </c>
      <c r="O6" s="30" t="s">
        <v>25</v>
      </c>
    </row>
    <row r="7" s="3" customFormat="true" ht="31" customHeight="true" spans="1:15">
      <c r="A7" s="24"/>
      <c r="B7" s="21" t="s">
        <v>19</v>
      </c>
      <c r="C7" s="22" t="s">
        <v>26</v>
      </c>
      <c r="D7" s="23" t="s">
        <v>27</v>
      </c>
      <c r="E7" s="30" t="s">
        <v>28</v>
      </c>
      <c r="F7" s="30"/>
      <c r="G7" s="30"/>
      <c r="H7" s="21" t="s">
        <v>24</v>
      </c>
      <c r="I7" s="21">
        <v>10</v>
      </c>
      <c r="J7" s="40">
        <f t="shared" si="0"/>
        <v>9.5</v>
      </c>
      <c r="K7" s="40">
        <f t="shared" si="1"/>
        <v>8.5</v>
      </c>
      <c r="L7" s="40">
        <f t="shared" si="2"/>
        <v>7.5</v>
      </c>
      <c r="M7" s="40">
        <f t="shared" si="3"/>
        <v>6.5</v>
      </c>
      <c r="N7" s="40">
        <f t="shared" si="4"/>
        <v>6</v>
      </c>
      <c r="O7" s="30"/>
    </row>
    <row r="8" s="3" customFormat="true" ht="41" customHeight="true" spans="1:15">
      <c r="A8" s="24"/>
      <c r="B8" s="21" t="s">
        <v>19</v>
      </c>
      <c r="C8" s="22" t="s">
        <v>29</v>
      </c>
      <c r="D8" s="23" t="s">
        <v>30</v>
      </c>
      <c r="E8" s="30" t="s">
        <v>31</v>
      </c>
      <c r="F8" s="30"/>
      <c r="G8" s="30"/>
      <c r="H8" s="21" t="s">
        <v>24</v>
      </c>
      <c r="I8" s="21">
        <v>5</v>
      </c>
      <c r="J8" s="40">
        <f t="shared" si="0"/>
        <v>4.75</v>
      </c>
      <c r="K8" s="40">
        <f t="shared" si="1"/>
        <v>4.25</v>
      </c>
      <c r="L8" s="40">
        <f t="shared" si="2"/>
        <v>3.75</v>
      </c>
      <c r="M8" s="40">
        <f t="shared" si="3"/>
        <v>3.25</v>
      </c>
      <c r="N8" s="40">
        <f t="shared" si="4"/>
        <v>3</v>
      </c>
      <c r="O8" s="30"/>
    </row>
    <row r="9" s="3" customFormat="true" ht="36" spans="1:15">
      <c r="A9" s="24"/>
      <c r="B9" s="21" t="s">
        <v>19</v>
      </c>
      <c r="C9" s="22" t="s">
        <v>32</v>
      </c>
      <c r="D9" s="23" t="s">
        <v>33</v>
      </c>
      <c r="E9" s="30" t="s">
        <v>34</v>
      </c>
      <c r="F9" s="30"/>
      <c r="G9" s="30"/>
      <c r="H9" s="21" t="s">
        <v>24</v>
      </c>
      <c r="I9" s="21">
        <v>5</v>
      </c>
      <c r="J9" s="40">
        <f t="shared" si="0"/>
        <v>4.75</v>
      </c>
      <c r="K9" s="40">
        <f t="shared" si="1"/>
        <v>4.25</v>
      </c>
      <c r="L9" s="40">
        <f t="shared" si="2"/>
        <v>3.75</v>
      </c>
      <c r="M9" s="40">
        <f t="shared" si="3"/>
        <v>3.25</v>
      </c>
      <c r="N9" s="40">
        <f t="shared" si="4"/>
        <v>3</v>
      </c>
      <c r="O9" s="30"/>
    </row>
    <row r="10" s="3" customFormat="true" ht="36" spans="1:15">
      <c r="A10" s="25"/>
      <c r="B10" s="21" t="s">
        <v>19</v>
      </c>
      <c r="C10" s="22" t="s">
        <v>35</v>
      </c>
      <c r="D10" s="23" t="s">
        <v>36</v>
      </c>
      <c r="E10" s="30" t="s">
        <v>37</v>
      </c>
      <c r="F10" s="30"/>
      <c r="G10" s="30"/>
      <c r="H10" s="21" t="s">
        <v>24</v>
      </c>
      <c r="I10" s="21" t="s">
        <v>38</v>
      </c>
      <c r="J10" s="21" t="s">
        <v>38</v>
      </c>
      <c r="K10" s="21" t="s">
        <v>38</v>
      </c>
      <c r="L10" s="21" t="s">
        <v>38</v>
      </c>
      <c r="M10" s="21" t="s">
        <v>38</v>
      </c>
      <c r="N10" s="21" t="s">
        <v>38</v>
      </c>
      <c r="O10" s="30"/>
    </row>
    <row r="11" s="3" customFormat="true" ht="83" customHeight="true" spans="1:15">
      <c r="A11" s="21">
        <v>2</v>
      </c>
      <c r="B11" s="21" t="s">
        <v>19</v>
      </c>
      <c r="C11" s="22" t="s">
        <v>39</v>
      </c>
      <c r="D11" s="23">
        <v>310100006</v>
      </c>
      <c r="E11" s="30" t="s">
        <v>40</v>
      </c>
      <c r="F11" s="30" t="s">
        <v>41</v>
      </c>
      <c r="G11" s="30" t="s">
        <v>42</v>
      </c>
      <c r="H11" s="21" t="s">
        <v>24</v>
      </c>
      <c r="I11" s="21" t="s">
        <v>38</v>
      </c>
      <c r="J11" s="21" t="s">
        <v>38</v>
      </c>
      <c r="K11" s="21" t="s">
        <v>38</v>
      </c>
      <c r="L11" s="21" t="s">
        <v>38</v>
      </c>
      <c r="M11" s="21" t="s">
        <v>38</v>
      </c>
      <c r="N11" s="21" t="s">
        <v>38</v>
      </c>
      <c r="O11" s="30"/>
    </row>
    <row r="12" s="3" customFormat="true" ht="104" customHeight="true" spans="1:15">
      <c r="A12" s="20">
        <v>3</v>
      </c>
      <c r="B12" s="21" t="s">
        <v>19</v>
      </c>
      <c r="C12" s="22" t="s">
        <v>43</v>
      </c>
      <c r="D12" s="23">
        <v>310100023</v>
      </c>
      <c r="E12" s="30" t="s">
        <v>44</v>
      </c>
      <c r="F12" s="30" t="s">
        <v>45</v>
      </c>
      <c r="G12" s="30" t="s">
        <v>46</v>
      </c>
      <c r="H12" s="21" t="s">
        <v>24</v>
      </c>
      <c r="I12" s="21">
        <v>25</v>
      </c>
      <c r="J12" s="40">
        <f t="shared" ref="J12:J17" si="5">I12*0.95</f>
        <v>23.75</v>
      </c>
      <c r="K12" s="40">
        <f t="shared" ref="K12:K17" si="6">I12*0.85</f>
        <v>21.25</v>
      </c>
      <c r="L12" s="40">
        <f t="shared" ref="L12:L17" si="7">I12*0.75</f>
        <v>18.75</v>
      </c>
      <c r="M12" s="40">
        <f t="shared" ref="M12:M17" si="8">I12*0.65</f>
        <v>16.25</v>
      </c>
      <c r="N12" s="40">
        <f t="shared" ref="N12:N17" si="9">I12*0.6</f>
        <v>15</v>
      </c>
      <c r="O12" s="30" t="s">
        <v>47</v>
      </c>
    </row>
    <row r="13" s="3" customFormat="true" ht="24" spans="1:15">
      <c r="A13" s="24"/>
      <c r="B13" s="21" t="s">
        <v>19</v>
      </c>
      <c r="C13" s="22" t="s">
        <v>48</v>
      </c>
      <c r="D13" s="23" t="s">
        <v>49</v>
      </c>
      <c r="E13" s="30" t="s">
        <v>50</v>
      </c>
      <c r="F13" s="30"/>
      <c r="G13" s="30"/>
      <c r="H13" s="21" t="s">
        <v>24</v>
      </c>
      <c r="I13" s="21">
        <v>10</v>
      </c>
      <c r="J13" s="40">
        <f t="shared" si="5"/>
        <v>9.5</v>
      </c>
      <c r="K13" s="40">
        <f t="shared" si="6"/>
        <v>8.5</v>
      </c>
      <c r="L13" s="40">
        <f t="shared" si="7"/>
        <v>7.5</v>
      </c>
      <c r="M13" s="40">
        <f t="shared" si="8"/>
        <v>6.5</v>
      </c>
      <c r="N13" s="40">
        <f t="shared" si="9"/>
        <v>6</v>
      </c>
      <c r="O13" s="30"/>
    </row>
    <row r="14" s="3" customFormat="true" ht="36" spans="1:15">
      <c r="A14" s="24"/>
      <c r="B14" s="21" t="s">
        <v>19</v>
      </c>
      <c r="C14" s="22" t="s">
        <v>51</v>
      </c>
      <c r="D14" s="23" t="s">
        <v>52</v>
      </c>
      <c r="E14" s="30" t="s">
        <v>53</v>
      </c>
      <c r="F14" s="30"/>
      <c r="G14" s="30"/>
      <c r="H14" s="21" t="s">
        <v>24</v>
      </c>
      <c r="I14" s="21">
        <v>15</v>
      </c>
      <c r="J14" s="40">
        <f t="shared" si="5"/>
        <v>14.25</v>
      </c>
      <c r="K14" s="40">
        <f t="shared" si="6"/>
        <v>12.75</v>
      </c>
      <c r="L14" s="40">
        <f t="shared" si="7"/>
        <v>11.25</v>
      </c>
      <c r="M14" s="40">
        <f t="shared" si="8"/>
        <v>9.75</v>
      </c>
      <c r="N14" s="40">
        <f t="shared" si="9"/>
        <v>9</v>
      </c>
      <c r="O14" s="30"/>
    </row>
    <row r="15" s="3" customFormat="true" ht="36" spans="1:15">
      <c r="A15" s="25"/>
      <c r="B15" s="21" t="s">
        <v>19</v>
      </c>
      <c r="C15" s="22" t="s">
        <v>54</v>
      </c>
      <c r="D15" s="23" t="s">
        <v>55</v>
      </c>
      <c r="E15" s="30" t="s">
        <v>56</v>
      </c>
      <c r="F15" s="30"/>
      <c r="G15" s="30"/>
      <c r="H15" s="21" t="s">
        <v>24</v>
      </c>
      <c r="I15" s="21">
        <v>65</v>
      </c>
      <c r="J15" s="40">
        <f t="shared" si="5"/>
        <v>61.75</v>
      </c>
      <c r="K15" s="40">
        <f t="shared" si="6"/>
        <v>55.25</v>
      </c>
      <c r="L15" s="40">
        <f t="shared" si="7"/>
        <v>48.75</v>
      </c>
      <c r="M15" s="40">
        <f t="shared" si="8"/>
        <v>42.25</v>
      </c>
      <c r="N15" s="40">
        <f t="shared" si="9"/>
        <v>39</v>
      </c>
      <c r="O15" s="30"/>
    </row>
    <row r="16" s="4" customFormat="true" ht="103" customHeight="true" spans="1:15">
      <c r="A16" s="20">
        <v>4</v>
      </c>
      <c r="B16" s="21" t="s">
        <v>19</v>
      </c>
      <c r="C16" s="22" t="s">
        <v>57</v>
      </c>
      <c r="D16" s="23">
        <v>310100007</v>
      </c>
      <c r="E16" s="30" t="s">
        <v>58</v>
      </c>
      <c r="F16" s="30" t="s">
        <v>59</v>
      </c>
      <c r="G16" s="30" t="s">
        <v>60</v>
      </c>
      <c r="H16" s="21" t="s">
        <v>61</v>
      </c>
      <c r="I16" s="21">
        <v>25</v>
      </c>
      <c r="J16" s="40">
        <f t="shared" si="5"/>
        <v>23.75</v>
      </c>
      <c r="K16" s="40">
        <f t="shared" si="6"/>
        <v>21.25</v>
      </c>
      <c r="L16" s="40">
        <f t="shared" si="7"/>
        <v>18.75</v>
      </c>
      <c r="M16" s="40">
        <f t="shared" si="8"/>
        <v>16.25</v>
      </c>
      <c r="N16" s="40">
        <f t="shared" si="9"/>
        <v>15</v>
      </c>
      <c r="O16" s="30" t="s">
        <v>62</v>
      </c>
    </row>
    <row r="17" s="4" customFormat="true" spans="1:15">
      <c r="A17" s="24"/>
      <c r="B17" s="21" t="s">
        <v>19</v>
      </c>
      <c r="C17" s="22" t="s">
        <v>63</v>
      </c>
      <c r="D17" s="23" t="s">
        <v>64</v>
      </c>
      <c r="E17" s="30" t="s">
        <v>65</v>
      </c>
      <c r="F17" s="30"/>
      <c r="G17" s="30"/>
      <c r="H17" s="21" t="s">
        <v>24</v>
      </c>
      <c r="I17" s="21">
        <v>10</v>
      </c>
      <c r="J17" s="40">
        <f t="shared" si="5"/>
        <v>9.5</v>
      </c>
      <c r="K17" s="40">
        <f t="shared" si="6"/>
        <v>8.5</v>
      </c>
      <c r="L17" s="40">
        <f t="shared" si="7"/>
        <v>7.5</v>
      </c>
      <c r="M17" s="40">
        <f t="shared" si="8"/>
        <v>6.5</v>
      </c>
      <c r="N17" s="40">
        <f t="shared" si="9"/>
        <v>6</v>
      </c>
      <c r="O17" s="30"/>
    </row>
    <row r="18" s="4" customFormat="true" ht="36" spans="1:15">
      <c r="A18" s="24"/>
      <c r="B18" s="21" t="s">
        <v>19</v>
      </c>
      <c r="C18" s="22" t="s">
        <v>66</v>
      </c>
      <c r="D18" s="23" t="s">
        <v>67</v>
      </c>
      <c r="E18" s="30" t="s">
        <v>68</v>
      </c>
      <c r="F18" s="30"/>
      <c r="G18" s="30"/>
      <c r="H18" s="21" t="s">
        <v>24</v>
      </c>
      <c r="I18" s="21" t="s">
        <v>38</v>
      </c>
      <c r="J18" s="21" t="s">
        <v>38</v>
      </c>
      <c r="K18" s="21" t="s">
        <v>38</v>
      </c>
      <c r="L18" s="21" t="s">
        <v>38</v>
      </c>
      <c r="M18" s="21" t="s">
        <v>38</v>
      </c>
      <c r="N18" s="21" t="s">
        <v>38</v>
      </c>
      <c r="O18" s="30"/>
    </row>
    <row r="19" s="4" customFormat="true" ht="36" spans="1:15">
      <c r="A19" s="25"/>
      <c r="B19" s="21" t="s">
        <v>19</v>
      </c>
      <c r="C19" s="22" t="s">
        <v>69</v>
      </c>
      <c r="D19" s="23" t="s">
        <v>70</v>
      </c>
      <c r="E19" s="30" t="s">
        <v>71</v>
      </c>
      <c r="F19" s="30"/>
      <c r="G19" s="30"/>
      <c r="H19" s="21" t="s">
        <v>61</v>
      </c>
      <c r="I19" s="21" t="s">
        <v>38</v>
      </c>
      <c r="J19" s="21" t="s">
        <v>38</v>
      </c>
      <c r="K19" s="21" t="s">
        <v>38</v>
      </c>
      <c r="L19" s="21" t="s">
        <v>38</v>
      </c>
      <c r="M19" s="21" t="s">
        <v>38</v>
      </c>
      <c r="N19" s="21" t="s">
        <v>38</v>
      </c>
      <c r="O19" s="30"/>
    </row>
    <row r="20" s="3" customFormat="true" ht="96" customHeight="true" spans="1:15">
      <c r="A20" s="20">
        <v>5</v>
      </c>
      <c r="B20" s="21" t="s">
        <v>19</v>
      </c>
      <c r="C20" s="22" t="s">
        <v>72</v>
      </c>
      <c r="D20" s="23">
        <v>310100008</v>
      </c>
      <c r="E20" s="30" t="s">
        <v>73</v>
      </c>
      <c r="F20" s="30" t="s">
        <v>74</v>
      </c>
      <c r="G20" s="30" t="s">
        <v>75</v>
      </c>
      <c r="H20" s="21" t="s">
        <v>24</v>
      </c>
      <c r="I20" s="21">
        <v>80</v>
      </c>
      <c r="J20" s="40">
        <f t="shared" ref="J20:J31" si="10">I20*0.95</f>
        <v>76</v>
      </c>
      <c r="K20" s="40">
        <f t="shared" ref="K20:K31" si="11">I20*0.85</f>
        <v>68</v>
      </c>
      <c r="L20" s="40">
        <f t="shared" ref="L20:L31" si="12">I20*0.75</f>
        <v>60</v>
      </c>
      <c r="M20" s="40">
        <f t="shared" ref="M20:M31" si="13">I20*0.65</f>
        <v>52</v>
      </c>
      <c r="N20" s="40">
        <f t="shared" ref="N20:N31" si="14">I20*0.6</f>
        <v>48</v>
      </c>
      <c r="O20" s="30" t="s">
        <v>76</v>
      </c>
    </row>
    <row r="21" s="3" customFormat="true" ht="24" spans="1:15">
      <c r="A21" s="25"/>
      <c r="B21" s="21" t="s">
        <v>19</v>
      </c>
      <c r="C21" s="22" t="s">
        <v>77</v>
      </c>
      <c r="D21" s="23">
        <v>310100008</v>
      </c>
      <c r="E21" s="30" t="s">
        <v>78</v>
      </c>
      <c r="F21" s="30"/>
      <c r="G21" s="30"/>
      <c r="H21" s="21" t="s">
        <v>24</v>
      </c>
      <c r="I21" s="21">
        <v>10</v>
      </c>
      <c r="J21" s="40">
        <f t="shared" si="10"/>
        <v>9.5</v>
      </c>
      <c r="K21" s="40">
        <f t="shared" si="11"/>
        <v>8.5</v>
      </c>
      <c r="L21" s="40">
        <f t="shared" si="12"/>
        <v>7.5</v>
      </c>
      <c r="M21" s="40">
        <f t="shared" si="13"/>
        <v>6.5</v>
      </c>
      <c r="N21" s="40">
        <f t="shared" si="14"/>
        <v>6</v>
      </c>
      <c r="O21" s="30"/>
    </row>
    <row r="22" s="5" customFormat="true" ht="82" customHeight="true" spans="1:15">
      <c r="A22" s="21">
        <v>6</v>
      </c>
      <c r="B22" s="21" t="s">
        <v>19</v>
      </c>
      <c r="C22" s="22" t="s">
        <v>79</v>
      </c>
      <c r="D22" s="23">
        <v>310100005</v>
      </c>
      <c r="E22" s="30" t="s">
        <v>80</v>
      </c>
      <c r="F22" s="30" t="s">
        <v>81</v>
      </c>
      <c r="G22" s="30" t="s">
        <v>82</v>
      </c>
      <c r="H22" s="21" t="s">
        <v>24</v>
      </c>
      <c r="I22" s="21" t="s">
        <v>38</v>
      </c>
      <c r="J22" s="21" t="s">
        <v>38</v>
      </c>
      <c r="K22" s="21" t="s">
        <v>38</v>
      </c>
      <c r="L22" s="21" t="s">
        <v>38</v>
      </c>
      <c r="M22" s="21" t="s">
        <v>38</v>
      </c>
      <c r="N22" s="21" t="s">
        <v>38</v>
      </c>
      <c r="O22" s="30"/>
    </row>
    <row r="23" s="4" customFormat="true" ht="74" customHeight="true" spans="1:15">
      <c r="A23" s="21">
        <v>7</v>
      </c>
      <c r="B23" s="21" t="s">
        <v>19</v>
      </c>
      <c r="C23" s="22" t="s">
        <v>83</v>
      </c>
      <c r="D23" s="23">
        <v>310100011</v>
      </c>
      <c r="E23" s="30" t="s">
        <v>84</v>
      </c>
      <c r="F23" s="30" t="s">
        <v>85</v>
      </c>
      <c r="G23" s="30" t="s">
        <v>82</v>
      </c>
      <c r="H23" s="21" t="s">
        <v>86</v>
      </c>
      <c r="I23" s="21">
        <v>80</v>
      </c>
      <c r="J23" s="40">
        <f t="shared" si="10"/>
        <v>76</v>
      </c>
      <c r="K23" s="40">
        <f t="shared" si="11"/>
        <v>68</v>
      </c>
      <c r="L23" s="40">
        <f t="shared" si="12"/>
        <v>60</v>
      </c>
      <c r="M23" s="40">
        <f t="shared" si="13"/>
        <v>52</v>
      </c>
      <c r="N23" s="40">
        <f t="shared" si="14"/>
        <v>48</v>
      </c>
      <c r="O23" s="30" t="s">
        <v>87</v>
      </c>
    </row>
    <row r="24" s="3" customFormat="true" ht="108" customHeight="true" spans="1:15">
      <c r="A24" s="20">
        <v>8</v>
      </c>
      <c r="B24" s="21" t="s">
        <v>19</v>
      </c>
      <c r="C24" s="22" t="s">
        <v>88</v>
      </c>
      <c r="D24" s="23">
        <v>310100012</v>
      </c>
      <c r="E24" s="30" t="s">
        <v>89</v>
      </c>
      <c r="F24" s="30" t="s">
        <v>90</v>
      </c>
      <c r="G24" s="30" t="s">
        <v>82</v>
      </c>
      <c r="H24" s="21" t="s">
        <v>24</v>
      </c>
      <c r="I24" s="21">
        <v>80</v>
      </c>
      <c r="J24" s="40">
        <f t="shared" si="10"/>
        <v>76</v>
      </c>
      <c r="K24" s="40">
        <f t="shared" si="11"/>
        <v>68</v>
      </c>
      <c r="L24" s="40">
        <f t="shared" si="12"/>
        <v>60</v>
      </c>
      <c r="M24" s="40">
        <f t="shared" si="13"/>
        <v>52</v>
      </c>
      <c r="N24" s="40">
        <f t="shared" si="14"/>
        <v>48</v>
      </c>
      <c r="O24" s="30" t="s">
        <v>91</v>
      </c>
    </row>
    <row r="25" s="3" customFormat="true" ht="24" spans="1:15">
      <c r="A25" s="25"/>
      <c r="B25" s="21" t="s">
        <v>19</v>
      </c>
      <c r="C25" s="22" t="s">
        <v>92</v>
      </c>
      <c r="D25" s="23" t="s">
        <v>93</v>
      </c>
      <c r="E25" s="30" t="s">
        <v>94</v>
      </c>
      <c r="F25" s="30"/>
      <c r="G25" s="30"/>
      <c r="H25" s="21" t="s">
        <v>24</v>
      </c>
      <c r="I25" s="21">
        <v>10</v>
      </c>
      <c r="J25" s="40">
        <f t="shared" si="10"/>
        <v>9.5</v>
      </c>
      <c r="K25" s="40">
        <f t="shared" si="11"/>
        <v>8.5</v>
      </c>
      <c r="L25" s="40">
        <f t="shared" si="12"/>
        <v>7.5</v>
      </c>
      <c r="M25" s="40">
        <f t="shared" si="13"/>
        <v>6.5</v>
      </c>
      <c r="N25" s="40">
        <f t="shared" si="14"/>
        <v>6</v>
      </c>
      <c r="O25" s="30"/>
    </row>
    <row r="26" s="4" customFormat="true" ht="76" customHeight="true" spans="1:15">
      <c r="A26" s="20">
        <v>9</v>
      </c>
      <c r="B26" s="21" t="s">
        <v>19</v>
      </c>
      <c r="C26" s="22" t="s">
        <v>95</v>
      </c>
      <c r="D26" s="23">
        <v>310100009</v>
      </c>
      <c r="E26" s="30" t="s">
        <v>96</v>
      </c>
      <c r="F26" s="30" t="s">
        <v>97</v>
      </c>
      <c r="G26" s="30" t="s">
        <v>82</v>
      </c>
      <c r="H26" s="21" t="s">
        <v>98</v>
      </c>
      <c r="I26" s="21">
        <v>62</v>
      </c>
      <c r="J26" s="40">
        <f t="shared" si="10"/>
        <v>58.9</v>
      </c>
      <c r="K26" s="40">
        <f t="shared" si="11"/>
        <v>52.7</v>
      </c>
      <c r="L26" s="40">
        <f t="shared" si="12"/>
        <v>46.5</v>
      </c>
      <c r="M26" s="40">
        <f t="shared" si="13"/>
        <v>40.3</v>
      </c>
      <c r="N26" s="40">
        <f t="shared" si="14"/>
        <v>37.2</v>
      </c>
      <c r="O26" s="30"/>
    </row>
    <row r="27" s="4" customFormat="true" spans="1:15">
      <c r="A27" s="25"/>
      <c r="B27" s="21" t="s">
        <v>19</v>
      </c>
      <c r="C27" s="22" t="s">
        <v>99</v>
      </c>
      <c r="D27" s="23" t="s">
        <v>100</v>
      </c>
      <c r="E27" s="30" t="s">
        <v>101</v>
      </c>
      <c r="F27" s="30"/>
      <c r="G27" s="30"/>
      <c r="H27" s="21" t="s">
        <v>24</v>
      </c>
      <c r="I27" s="21">
        <v>10</v>
      </c>
      <c r="J27" s="40">
        <f t="shared" si="10"/>
        <v>9.5</v>
      </c>
      <c r="K27" s="40">
        <f t="shared" si="11"/>
        <v>8.5</v>
      </c>
      <c r="L27" s="40">
        <f t="shared" si="12"/>
        <v>7.5</v>
      </c>
      <c r="M27" s="40">
        <f t="shared" si="13"/>
        <v>6.5</v>
      </c>
      <c r="N27" s="40">
        <f t="shared" si="14"/>
        <v>6</v>
      </c>
      <c r="O27" s="30"/>
    </row>
    <row r="28" s="3" customFormat="true" ht="82" customHeight="true" spans="1:15">
      <c r="A28" s="21">
        <v>10</v>
      </c>
      <c r="B28" s="21" t="s">
        <v>19</v>
      </c>
      <c r="C28" s="22" t="s">
        <v>102</v>
      </c>
      <c r="D28" s="23">
        <v>310100010</v>
      </c>
      <c r="E28" s="30" t="s">
        <v>103</v>
      </c>
      <c r="F28" s="30" t="s">
        <v>104</v>
      </c>
      <c r="G28" s="30" t="s">
        <v>82</v>
      </c>
      <c r="H28" s="21" t="s">
        <v>98</v>
      </c>
      <c r="I28" s="21">
        <v>40</v>
      </c>
      <c r="J28" s="40">
        <f t="shared" si="10"/>
        <v>38</v>
      </c>
      <c r="K28" s="40">
        <f t="shared" si="11"/>
        <v>34</v>
      </c>
      <c r="L28" s="40">
        <f t="shared" si="12"/>
        <v>30</v>
      </c>
      <c r="M28" s="40">
        <f t="shared" si="13"/>
        <v>26</v>
      </c>
      <c r="N28" s="40">
        <f t="shared" si="14"/>
        <v>24</v>
      </c>
      <c r="O28" s="30"/>
    </row>
    <row r="29" s="4" customFormat="true" ht="100" customHeight="true" spans="1:15">
      <c r="A29" s="20">
        <v>11</v>
      </c>
      <c r="B29" s="21" t="s">
        <v>19</v>
      </c>
      <c r="C29" s="22" t="s">
        <v>105</v>
      </c>
      <c r="D29" s="23">
        <v>310100013</v>
      </c>
      <c r="E29" s="30" t="s">
        <v>106</v>
      </c>
      <c r="F29" s="30" t="s">
        <v>107</v>
      </c>
      <c r="G29" s="30" t="s">
        <v>23</v>
      </c>
      <c r="H29" s="21" t="s">
        <v>24</v>
      </c>
      <c r="I29" s="21">
        <v>600</v>
      </c>
      <c r="J29" s="40">
        <f t="shared" si="10"/>
        <v>570</v>
      </c>
      <c r="K29" s="40">
        <f t="shared" si="11"/>
        <v>510</v>
      </c>
      <c r="L29" s="40">
        <f t="shared" si="12"/>
        <v>450</v>
      </c>
      <c r="M29" s="40">
        <f t="shared" si="13"/>
        <v>390</v>
      </c>
      <c r="N29" s="40">
        <f t="shared" si="14"/>
        <v>360</v>
      </c>
      <c r="O29" s="30" t="s">
        <v>108</v>
      </c>
    </row>
    <row r="30" s="4" customFormat="true" ht="36" spans="1:15">
      <c r="A30" s="25"/>
      <c r="B30" s="21" t="s">
        <v>19</v>
      </c>
      <c r="C30" s="22" t="s">
        <v>109</v>
      </c>
      <c r="D30" s="23">
        <v>310100013</v>
      </c>
      <c r="E30" s="30" t="s">
        <v>110</v>
      </c>
      <c r="F30" s="30"/>
      <c r="G30" s="30"/>
      <c r="H30" s="21" t="s">
        <v>24</v>
      </c>
      <c r="I30" s="21">
        <v>134</v>
      </c>
      <c r="J30" s="40">
        <f t="shared" si="10"/>
        <v>127.3</v>
      </c>
      <c r="K30" s="40">
        <f t="shared" si="11"/>
        <v>113.9</v>
      </c>
      <c r="L30" s="40">
        <f t="shared" si="12"/>
        <v>100.5</v>
      </c>
      <c r="M30" s="40">
        <f t="shared" si="13"/>
        <v>87.1</v>
      </c>
      <c r="N30" s="40">
        <f t="shared" si="14"/>
        <v>80.4</v>
      </c>
      <c r="O30" s="30"/>
    </row>
    <row r="31" s="3" customFormat="true" ht="75" customHeight="true" spans="1:15">
      <c r="A31" s="21">
        <v>12</v>
      </c>
      <c r="B31" s="21" t="s">
        <v>19</v>
      </c>
      <c r="C31" s="22" t="s">
        <v>111</v>
      </c>
      <c r="D31" s="23">
        <v>310100014</v>
      </c>
      <c r="E31" s="30" t="s">
        <v>112</v>
      </c>
      <c r="F31" s="30" t="s">
        <v>113</v>
      </c>
      <c r="G31" s="30" t="s">
        <v>114</v>
      </c>
      <c r="H31" s="21" t="s">
        <v>115</v>
      </c>
      <c r="I31" s="21">
        <v>10</v>
      </c>
      <c r="J31" s="40">
        <f t="shared" si="10"/>
        <v>9.5</v>
      </c>
      <c r="K31" s="40">
        <f t="shared" si="11"/>
        <v>8.5</v>
      </c>
      <c r="L31" s="40">
        <f t="shared" si="12"/>
        <v>7.5</v>
      </c>
      <c r="M31" s="40">
        <f t="shared" si="13"/>
        <v>6.5</v>
      </c>
      <c r="N31" s="40">
        <f t="shared" si="14"/>
        <v>6</v>
      </c>
      <c r="O31" s="30"/>
    </row>
    <row r="32" s="3" customFormat="true" ht="79" customHeight="true" spans="1:15">
      <c r="A32" s="21">
        <v>13</v>
      </c>
      <c r="B32" s="21" t="s">
        <v>19</v>
      </c>
      <c r="C32" s="22" t="s">
        <v>116</v>
      </c>
      <c r="D32" s="23">
        <v>310100021</v>
      </c>
      <c r="E32" s="30" t="s">
        <v>117</v>
      </c>
      <c r="F32" s="30" t="s">
        <v>118</v>
      </c>
      <c r="G32" s="30" t="s">
        <v>114</v>
      </c>
      <c r="H32" s="21" t="s">
        <v>115</v>
      </c>
      <c r="I32" s="21" t="s">
        <v>38</v>
      </c>
      <c r="J32" s="21" t="s">
        <v>38</v>
      </c>
      <c r="K32" s="21" t="s">
        <v>38</v>
      </c>
      <c r="L32" s="21" t="s">
        <v>38</v>
      </c>
      <c r="M32" s="21" t="s">
        <v>38</v>
      </c>
      <c r="N32" s="21" t="s">
        <v>38</v>
      </c>
      <c r="O32" s="30"/>
    </row>
    <row r="33" s="3" customFormat="true" ht="96" customHeight="true" spans="1:15">
      <c r="A33" s="21">
        <v>14</v>
      </c>
      <c r="B33" s="21" t="s">
        <v>19</v>
      </c>
      <c r="C33" s="22" t="s">
        <v>119</v>
      </c>
      <c r="D33" s="23">
        <v>320600001</v>
      </c>
      <c r="E33" s="30" t="s">
        <v>120</v>
      </c>
      <c r="F33" s="30" t="s">
        <v>121</v>
      </c>
      <c r="G33" s="30" t="s">
        <v>122</v>
      </c>
      <c r="H33" s="21" t="s">
        <v>24</v>
      </c>
      <c r="I33" s="21">
        <v>1680</v>
      </c>
      <c r="J33" s="40">
        <f t="shared" ref="J33:J36" si="15">I33*0.95</f>
        <v>1596</v>
      </c>
      <c r="K33" s="40">
        <f t="shared" ref="K33:K36" si="16">I33*0.85</f>
        <v>1428</v>
      </c>
      <c r="L33" s="40">
        <f t="shared" ref="L33:L36" si="17">I33*0.75</f>
        <v>1260</v>
      </c>
      <c r="M33" s="40">
        <f t="shared" ref="M33:M36" si="18">I33*0.65</f>
        <v>1092</v>
      </c>
      <c r="N33" s="40">
        <f t="shared" ref="N33:N36" si="19">I33*0.6</f>
        <v>1008</v>
      </c>
      <c r="O33" s="30" t="s">
        <v>123</v>
      </c>
    </row>
    <row r="34" s="3" customFormat="true" ht="113" customHeight="true" spans="1:15">
      <c r="A34" s="21">
        <v>15</v>
      </c>
      <c r="B34" s="21" t="s">
        <v>19</v>
      </c>
      <c r="C34" s="22" t="s">
        <v>124</v>
      </c>
      <c r="D34" s="23">
        <v>320600010</v>
      </c>
      <c r="E34" s="30" t="s">
        <v>125</v>
      </c>
      <c r="F34" s="30" t="s">
        <v>126</v>
      </c>
      <c r="G34" s="30" t="s">
        <v>127</v>
      </c>
      <c r="H34" s="21" t="s">
        <v>24</v>
      </c>
      <c r="I34" s="21">
        <v>1960</v>
      </c>
      <c r="J34" s="40">
        <f t="shared" si="15"/>
        <v>1862</v>
      </c>
      <c r="K34" s="40">
        <f t="shared" si="16"/>
        <v>1666</v>
      </c>
      <c r="L34" s="40">
        <f t="shared" si="17"/>
        <v>1470</v>
      </c>
      <c r="M34" s="40">
        <f t="shared" si="18"/>
        <v>1274</v>
      </c>
      <c r="N34" s="40">
        <f t="shared" si="19"/>
        <v>1176</v>
      </c>
      <c r="O34" s="30" t="s">
        <v>128</v>
      </c>
    </row>
    <row r="35" s="3" customFormat="true" ht="81" customHeight="true" spans="1:15">
      <c r="A35" s="21">
        <v>16</v>
      </c>
      <c r="B35" s="21" t="s">
        <v>129</v>
      </c>
      <c r="C35" s="22" t="s">
        <v>130</v>
      </c>
      <c r="D35" s="23">
        <v>311503031</v>
      </c>
      <c r="E35" s="30" t="s">
        <v>131</v>
      </c>
      <c r="F35" s="30" t="s">
        <v>132</v>
      </c>
      <c r="G35" s="30" t="s">
        <v>133</v>
      </c>
      <c r="H35" s="21" t="s">
        <v>24</v>
      </c>
      <c r="I35" s="21">
        <v>50</v>
      </c>
      <c r="J35" s="40">
        <f t="shared" si="15"/>
        <v>47.5</v>
      </c>
      <c r="K35" s="40">
        <f t="shared" si="16"/>
        <v>42.5</v>
      </c>
      <c r="L35" s="40">
        <f t="shared" si="17"/>
        <v>37.5</v>
      </c>
      <c r="M35" s="40">
        <f t="shared" si="18"/>
        <v>32.5</v>
      </c>
      <c r="N35" s="40">
        <f t="shared" si="19"/>
        <v>30</v>
      </c>
      <c r="O35" s="30"/>
    </row>
    <row r="36" s="5" customFormat="true" ht="141" customHeight="true" spans="1:15">
      <c r="A36" s="20">
        <v>17</v>
      </c>
      <c r="B36" s="21" t="s">
        <v>129</v>
      </c>
      <c r="C36" s="22" t="s">
        <v>134</v>
      </c>
      <c r="D36" s="23">
        <v>320600003</v>
      </c>
      <c r="E36" s="30" t="s">
        <v>135</v>
      </c>
      <c r="F36" s="30" t="s">
        <v>136</v>
      </c>
      <c r="G36" s="30" t="s">
        <v>137</v>
      </c>
      <c r="H36" s="21" t="s">
        <v>138</v>
      </c>
      <c r="I36" s="21">
        <v>2800</v>
      </c>
      <c r="J36" s="40">
        <f t="shared" si="15"/>
        <v>2660</v>
      </c>
      <c r="K36" s="40">
        <f t="shared" si="16"/>
        <v>2380</v>
      </c>
      <c r="L36" s="40">
        <f t="shared" si="17"/>
        <v>2100</v>
      </c>
      <c r="M36" s="40">
        <f t="shared" si="18"/>
        <v>1820</v>
      </c>
      <c r="N36" s="40">
        <f t="shared" si="19"/>
        <v>1680</v>
      </c>
      <c r="O36" s="30" t="s">
        <v>139</v>
      </c>
    </row>
    <row r="37" s="5" customFormat="true" ht="36" spans="1:15">
      <c r="A37" s="25"/>
      <c r="B37" s="21" t="s">
        <v>129</v>
      </c>
      <c r="C37" s="22" t="s">
        <v>140</v>
      </c>
      <c r="D37" s="23">
        <v>320600003</v>
      </c>
      <c r="E37" s="30" t="s">
        <v>141</v>
      </c>
      <c r="F37" s="30"/>
      <c r="G37" s="30"/>
      <c r="H37" s="21" t="s">
        <v>138</v>
      </c>
      <c r="I37" s="21" t="s">
        <v>38</v>
      </c>
      <c r="J37" s="21" t="s">
        <v>38</v>
      </c>
      <c r="K37" s="21" t="s">
        <v>38</v>
      </c>
      <c r="L37" s="21" t="s">
        <v>38</v>
      </c>
      <c r="M37" s="21" t="s">
        <v>38</v>
      </c>
      <c r="N37" s="21" t="s">
        <v>38</v>
      </c>
      <c r="O37" s="30"/>
    </row>
    <row r="38" s="3" customFormat="true" ht="162" customHeight="true" spans="1:15">
      <c r="A38" s="20">
        <v>18</v>
      </c>
      <c r="B38" s="21" t="s">
        <v>142</v>
      </c>
      <c r="C38" s="22" t="s">
        <v>143</v>
      </c>
      <c r="D38" s="23">
        <v>320600004</v>
      </c>
      <c r="E38" s="30" t="s">
        <v>144</v>
      </c>
      <c r="F38" s="30" t="s">
        <v>145</v>
      </c>
      <c r="G38" s="30" t="s">
        <v>146</v>
      </c>
      <c r="H38" s="21" t="s">
        <v>138</v>
      </c>
      <c r="I38" s="21">
        <v>2800</v>
      </c>
      <c r="J38" s="40">
        <f>I38*0.95</f>
        <v>2660</v>
      </c>
      <c r="K38" s="40">
        <f>I38*0.85</f>
        <v>2380</v>
      </c>
      <c r="L38" s="40">
        <f>I38*0.75</f>
        <v>2100</v>
      </c>
      <c r="M38" s="40">
        <f>I38*0.65</f>
        <v>1820</v>
      </c>
      <c r="N38" s="40">
        <f>I38*0.6</f>
        <v>1680</v>
      </c>
      <c r="O38" s="30" t="s">
        <v>147</v>
      </c>
    </row>
    <row r="39" s="3" customFormat="true" ht="36" spans="1:15">
      <c r="A39" s="25"/>
      <c r="B39" s="21" t="s">
        <v>142</v>
      </c>
      <c r="C39" s="22" t="s">
        <v>148</v>
      </c>
      <c r="D39" s="23" t="s">
        <v>149</v>
      </c>
      <c r="E39" s="30" t="s">
        <v>150</v>
      </c>
      <c r="F39" s="30"/>
      <c r="G39" s="30"/>
      <c r="H39" s="21" t="s">
        <v>138</v>
      </c>
      <c r="I39" s="21" t="s">
        <v>38</v>
      </c>
      <c r="J39" s="21" t="s">
        <v>38</v>
      </c>
      <c r="K39" s="21" t="s">
        <v>38</v>
      </c>
      <c r="L39" s="21" t="s">
        <v>38</v>
      </c>
      <c r="M39" s="21" t="s">
        <v>38</v>
      </c>
      <c r="N39" s="21" t="s">
        <v>38</v>
      </c>
      <c r="O39" s="30"/>
    </row>
    <row r="40" s="5" customFormat="true" ht="130" customHeight="true" spans="1:15">
      <c r="A40" s="20">
        <v>19</v>
      </c>
      <c r="B40" s="21" t="s">
        <v>142</v>
      </c>
      <c r="C40" s="22" t="s">
        <v>151</v>
      </c>
      <c r="D40" s="23">
        <v>320600006</v>
      </c>
      <c r="E40" s="30" t="s">
        <v>152</v>
      </c>
      <c r="F40" s="30" t="s">
        <v>153</v>
      </c>
      <c r="G40" s="30" t="s">
        <v>154</v>
      </c>
      <c r="H40" s="21" t="s">
        <v>138</v>
      </c>
      <c r="I40" s="21" t="s">
        <v>38</v>
      </c>
      <c r="J40" s="21" t="s">
        <v>38</v>
      </c>
      <c r="K40" s="21" t="s">
        <v>38</v>
      </c>
      <c r="L40" s="21" t="s">
        <v>38</v>
      </c>
      <c r="M40" s="21" t="s">
        <v>38</v>
      </c>
      <c r="N40" s="21" t="s">
        <v>38</v>
      </c>
      <c r="O40" s="30"/>
    </row>
    <row r="41" s="5" customFormat="true" ht="48" spans="1:15">
      <c r="A41" s="25"/>
      <c r="B41" s="21" t="s">
        <v>142</v>
      </c>
      <c r="C41" s="22" t="s">
        <v>155</v>
      </c>
      <c r="D41" s="23" t="s">
        <v>156</v>
      </c>
      <c r="E41" s="30" t="s">
        <v>157</v>
      </c>
      <c r="F41" s="30"/>
      <c r="G41" s="30"/>
      <c r="H41" s="21" t="s">
        <v>138</v>
      </c>
      <c r="I41" s="21" t="s">
        <v>38</v>
      </c>
      <c r="J41" s="21" t="s">
        <v>38</v>
      </c>
      <c r="K41" s="21" t="s">
        <v>38</v>
      </c>
      <c r="L41" s="21" t="s">
        <v>38</v>
      </c>
      <c r="M41" s="21" t="s">
        <v>38</v>
      </c>
      <c r="N41" s="21" t="s">
        <v>38</v>
      </c>
      <c r="O41" s="30"/>
    </row>
    <row r="42" s="5" customFormat="true" ht="141" customHeight="true" spans="1:15">
      <c r="A42" s="21">
        <v>20</v>
      </c>
      <c r="B42" s="21" t="s">
        <v>142</v>
      </c>
      <c r="C42" s="22" t="s">
        <v>158</v>
      </c>
      <c r="D42" s="23">
        <v>320600012</v>
      </c>
      <c r="E42" s="30" t="s">
        <v>159</v>
      </c>
      <c r="F42" s="30" t="s">
        <v>160</v>
      </c>
      <c r="G42" s="30" t="s">
        <v>161</v>
      </c>
      <c r="H42" s="21" t="s">
        <v>138</v>
      </c>
      <c r="I42" s="33" t="s">
        <v>162</v>
      </c>
      <c r="J42" s="33" t="s">
        <v>162</v>
      </c>
      <c r="K42" s="21"/>
      <c r="L42" s="21"/>
      <c r="M42" s="21"/>
      <c r="N42" s="21"/>
      <c r="O42" s="30"/>
    </row>
    <row r="43" s="3" customFormat="true" ht="131" customHeight="true" spans="1:15">
      <c r="A43" s="20">
        <v>21</v>
      </c>
      <c r="B43" s="21" t="s">
        <v>142</v>
      </c>
      <c r="C43" s="22" t="s">
        <v>163</v>
      </c>
      <c r="D43" s="23">
        <v>320600005</v>
      </c>
      <c r="E43" s="30" t="s">
        <v>164</v>
      </c>
      <c r="F43" s="30" t="s">
        <v>165</v>
      </c>
      <c r="G43" s="30" t="s">
        <v>166</v>
      </c>
      <c r="H43" s="21" t="s">
        <v>24</v>
      </c>
      <c r="I43" s="21">
        <v>2729</v>
      </c>
      <c r="J43" s="40">
        <f t="shared" ref="J43:J49" si="20">I43*0.95</f>
        <v>2592.55</v>
      </c>
      <c r="K43" s="40">
        <f t="shared" ref="K43:K49" si="21">I43*0.85</f>
        <v>2319.65</v>
      </c>
      <c r="L43" s="40">
        <f t="shared" ref="L43:L49" si="22">I43*0.75</f>
        <v>2046.75</v>
      </c>
      <c r="M43" s="40">
        <f t="shared" ref="M43:M49" si="23">I43*0.65</f>
        <v>1773.85</v>
      </c>
      <c r="N43" s="40">
        <f t="shared" ref="N43:N49" si="24">I43*0.6</f>
        <v>1637.4</v>
      </c>
      <c r="O43" s="30"/>
    </row>
    <row r="44" s="3" customFormat="true" ht="39" customHeight="true" spans="1:15">
      <c r="A44" s="25"/>
      <c r="B44" s="21" t="s">
        <v>142</v>
      </c>
      <c r="C44" s="26" t="s">
        <v>167</v>
      </c>
      <c r="D44" s="27" t="s">
        <v>168</v>
      </c>
      <c r="E44" s="31" t="s">
        <v>169</v>
      </c>
      <c r="F44" s="30"/>
      <c r="G44" s="30"/>
      <c r="H44" s="21" t="s">
        <v>24</v>
      </c>
      <c r="I44" s="21">
        <v>2729</v>
      </c>
      <c r="J44" s="40">
        <f t="shared" si="20"/>
        <v>2592.55</v>
      </c>
      <c r="K44" s="40">
        <f t="shared" si="21"/>
        <v>2319.65</v>
      </c>
      <c r="L44" s="40">
        <f t="shared" si="22"/>
        <v>2046.75</v>
      </c>
      <c r="M44" s="40">
        <f t="shared" si="23"/>
        <v>1773.85</v>
      </c>
      <c r="N44" s="40">
        <f t="shared" si="24"/>
        <v>1637.4</v>
      </c>
      <c r="O44" s="30"/>
    </row>
    <row r="45" s="3" customFormat="true" ht="146" customHeight="true" spans="1:15">
      <c r="A45" s="20">
        <v>22</v>
      </c>
      <c r="B45" s="21" t="s">
        <v>142</v>
      </c>
      <c r="C45" s="22" t="s">
        <v>170</v>
      </c>
      <c r="D45" s="23">
        <v>320600002</v>
      </c>
      <c r="E45" s="30" t="s">
        <v>171</v>
      </c>
      <c r="F45" s="30" t="s">
        <v>172</v>
      </c>
      <c r="G45" s="30" t="s">
        <v>173</v>
      </c>
      <c r="H45" s="21" t="s">
        <v>138</v>
      </c>
      <c r="I45" s="21">
        <v>1768</v>
      </c>
      <c r="J45" s="40">
        <f t="shared" si="20"/>
        <v>1679.6</v>
      </c>
      <c r="K45" s="40">
        <f t="shared" si="21"/>
        <v>1502.8</v>
      </c>
      <c r="L45" s="40">
        <f t="shared" si="22"/>
        <v>1326</v>
      </c>
      <c r="M45" s="40">
        <f t="shared" si="23"/>
        <v>1149.2</v>
      </c>
      <c r="N45" s="40">
        <f t="shared" si="24"/>
        <v>1060.8</v>
      </c>
      <c r="O45" s="30"/>
    </row>
    <row r="46" s="3" customFormat="true" ht="36" spans="1:15">
      <c r="A46" s="25"/>
      <c r="B46" s="21" t="s">
        <v>142</v>
      </c>
      <c r="C46" s="22" t="s">
        <v>174</v>
      </c>
      <c r="D46" s="23" t="s">
        <v>175</v>
      </c>
      <c r="E46" s="30" t="s">
        <v>176</v>
      </c>
      <c r="F46" s="30"/>
      <c r="G46" s="30"/>
      <c r="H46" s="21" t="s">
        <v>138</v>
      </c>
      <c r="I46" s="21">
        <v>271</v>
      </c>
      <c r="J46" s="40">
        <f t="shared" si="20"/>
        <v>257.45</v>
      </c>
      <c r="K46" s="40">
        <f t="shared" si="21"/>
        <v>230.35</v>
      </c>
      <c r="L46" s="40">
        <f t="shared" si="22"/>
        <v>203.25</v>
      </c>
      <c r="M46" s="40">
        <f t="shared" si="23"/>
        <v>176.15</v>
      </c>
      <c r="N46" s="40">
        <f t="shared" si="24"/>
        <v>162.6</v>
      </c>
      <c r="O46" s="30"/>
    </row>
    <row r="47" s="3" customFormat="true" ht="143" customHeight="true" spans="1:15">
      <c r="A47" s="21">
        <v>23</v>
      </c>
      <c r="B47" s="21" t="s">
        <v>142</v>
      </c>
      <c r="C47" s="22" t="s">
        <v>177</v>
      </c>
      <c r="D47" s="23">
        <v>320600008</v>
      </c>
      <c r="E47" s="30" t="s">
        <v>178</v>
      </c>
      <c r="F47" s="30" t="s">
        <v>179</v>
      </c>
      <c r="G47" s="30" t="s">
        <v>173</v>
      </c>
      <c r="H47" s="21" t="s">
        <v>138</v>
      </c>
      <c r="I47" s="21">
        <v>3126</v>
      </c>
      <c r="J47" s="40">
        <f t="shared" si="20"/>
        <v>2969.7</v>
      </c>
      <c r="K47" s="40">
        <f t="shared" si="21"/>
        <v>2657.1</v>
      </c>
      <c r="L47" s="40">
        <f t="shared" si="22"/>
        <v>2344.5</v>
      </c>
      <c r="M47" s="40">
        <f t="shared" si="23"/>
        <v>2031.9</v>
      </c>
      <c r="N47" s="40">
        <f t="shared" si="24"/>
        <v>1875.6</v>
      </c>
      <c r="O47" s="30"/>
    </row>
    <row r="48" s="3" customFormat="true" ht="178" customHeight="true" spans="1:15">
      <c r="A48" s="20">
        <v>24</v>
      </c>
      <c r="B48" s="21" t="s">
        <v>142</v>
      </c>
      <c r="C48" s="22" t="s">
        <v>180</v>
      </c>
      <c r="D48" s="23">
        <v>320600011</v>
      </c>
      <c r="E48" s="30" t="s">
        <v>181</v>
      </c>
      <c r="F48" s="30" t="s">
        <v>182</v>
      </c>
      <c r="G48" s="30" t="s">
        <v>183</v>
      </c>
      <c r="H48" s="21" t="s">
        <v>138</v>
      </c>
      <c r="I48" s="21">
        <v>1840</v>
      </c>
      <c r="J48" s="40">
        <f t="shared" si="20"/>
        <v>1748</v>
      </c>
      <c r="K48" s="40">
        <f t="shared" si="21"/>
        <v>1564</v>
      </c>
      <c r="L48" s="40">
        <f t="shared" si="22"/>
        <v>1380</v>
      </c>
      <c r="M48" s="40">
        <f t="shared" si="23"/>
        <v>1196</v>
      </c>
      <c r="N48" s="40">
        <f t="shared" si="24"/>
        <v>1104</v>
      </c>
      <c r="O48" s="30"/>
    </row>
    <row r="49" s="3" customFormat="true" ht="48" spans="1:15">
      <c r="A49" s="25"/>
      <c r="B49" s="21" t="s">
        <v>142</v>
      </c>
      <c r="C49" s="22" t="s">
        <v>184</v>
      </c>
      <c r="D49" s="23" t="s">
        <v>185</v>
      </c>
      <c r="E49" s="30" t="s">
        <v>186</v>
      </c>
      <c r="F49" s="30"/>
      <c r="G49" s="30"/>
      <c r="H49" s="21" t="s">
        <v>138</v>
      </c>
      <c r="I49" s="21">
        <v>120</v>
      </c>
      <c r="J49" s="40">
        <f t="shared" si="20"/>
        <v>114</v>
      </c>
      <c r="K49" s="40">
        <f t="shared" si="21"/>
        <v>102</v>
      </c>
      <c r="L49" s="40">
        <f t="shared" si="22"/>
        <v>90</v>
      </c>
      <c r="M49" s="40">
        <f t="shared" si="23"/>
        <v>78</v>
      </c>
      <c r="N49" s="40">
        <f t="shared" si="24"/>
        <v>72</v>
      </c>
      <c r="O49" s="30"/>
    </row>
    <row r="50" s="6" customFormat="true" ht="116" customHeight="true" spans="1:15">
      <c r="A50" s="21">
        <v>25</v>
      </c>
      <c r="B50" s="21" t="s">
        <v>142</v>
      </c>
      <c r="C50" s="22" t="s">
        <v>187</v>
      </c>
      <c r="D50" s="23">
        <v>330201020</v>
      </c>
      <c r="E50" s="30" t="s">
        <v>188</v>
      </c>
      <c r="F50" s="30" t="s">
        <v>189</v>
      </c>
      <c r="G50" s="32" t="s">
        <v>190</v>
      </c>
      <c r="H50" s="33" t="s">
        <v>24</v>
      </c>
      <c r="I50" s="33" t="s">
        <v>38</v>
      </c>
      <c r="J50" s="21" t="s">
        <v>38</v>
      </c>
      <c r="K50" s="21" t="s">
        <v>38</v>
      </c>
      <c r="L50" s="21" t="s">
        <v>38</v>
      </c>
      <c r="M50" s="21" t="s">
        <v>38</v>
      </c>
      <c r="N50" s="21" t="s">
        <v>38</v>
      </c>
      <c r="O50" s="30" t="s">
        <v>191</v>
      </c>
    </row>
    <row r="51" s="6" customFormat="true" ht="128" customHeight="true" spans="1:15">
      <c r="A51" s="21">
        <v>26</v>
      </c>
      <c r="B51" s="21" t="s">
        <v>142</v>
      </c>
      <c r="C51" s="22" t="s">
        <v>192</v>
      </c>
      <c r="D51" s="23">
        <v>330201021</v>
      </c>
      <c r="E51" s="30" t="s">
        <v>193</v>
      </c>
      <c r="F51" s="30" t="s">
        <v>189</v>
      </c>
      <c r="G51" s="32" t="s">
        <v>190</v>
      </c>
      <c r="H51" s="33" t="s">
        <v>24</v>
      </c>
      <c r="I51" s="33">
        <v>4200</v>
      </c>
      <c r="J51" s="40">
        <f>I51*0.95</f>
        <v>3990</v>
      </c>
      <c r="K51" s="40">
        <f>I51*0.85</f>
        <v>3570</v>
      </c>
      <c r="L51" s="40">
        <f>I51*0.75</f>
        <v>3150</v>
      </c>
      <c r="M51" s="40">
        <f>I51*0.65</f>
        <v>2730</v>
      </c>
      <c r="N51" s="40">
        <f>I51*0.6</f>
        <v>2520</v>
      </c>
      <c r="O51" s="30" t="s">
        <v>194</v>
      </c>
    </row>
    <row r="52" s="6" customFormat="true" ht="91" customHeight="true" spans="1:15">
      <c r="A52" s="21">
        <v>27</v>
      </c>
      <c r="B52" s="21" t="s">
        <v>142</v>
      </c>
      <c r="C52" s="22" t="s">
        <v>195</v>
      </c>
      <c r="D52" s="23">
        <v>330201022</v>
      </c>
      <c r="E52" s="30" t="s">
        <v>196</v>
      </c>
      <c r="F52" s="32" t="s">
        <v>197</v>
      </c>
      <c r="G52" s="34" t="s">
        <v>198</v>
      </c>
      <c r="H52" s="33" t="s">
        <v>24</v>
      </c>
      <c r="I52" s="33" t="s">
        <v>38</v>
      </c>
      <c r="J52" s="21" t="s">
        <v>38</v>
      </c>
      <c r="K52" s="21" t="s">
        <v>38</v>
      </c>
      <c r="L52" s="21" t="s">
        <v>38</v>
      </c>
      <c r="M52" s="21" t="s">
        <v>38</v>
      </c>
      <c r="N52" s="21" t="s">
        <v>38</v>
      </c>
      <c r="O52" s="30"/>
    </row>
    <row r="53" s="6" customFormat="true" ht="130" customHeight="true" spans="1:15">
      <c r="A53" s="21">
        <v>28</v>
      </c>
      <c r="B53" s="21" t="s">
        <v>142</v>
      </c>
      <c r="C53" s="22" t="s">
        <v>199</v>
      </c>
      <c r="D53" s="23">
        <v>330201023</v>
      </c>
      <c r="E53" s="30" t="s">
        <v>200</v>
      </c>
      <c r="F53" s="35" t="s">
        <v>201</v>
      </c>
      <c r="G53" s="36" t="s">
        <v>202</v>
      </c>
      <c r="H53" s="33" t="s">
        <v>24</v>
      </c>
      <c r="I53" s="33" t="s">
        <v>38</v>
      </c>
      <c r="J53" s="21" t="s">
        <v>38</v>
      </c>
      <c r="K53" s="21" t="s">
        <v>38</v>
      </c>
      <c r="L53" s="21" t="s">
        <v>38</v>
      </c>
      <c r="M53" s="21" t="s">
        <v>38</v>
      </c>
      <c r="N53" s="21" t="s">
        <v>38</v>
      </c>
      <c r="O53" s="42" t="s">
        <v>203</v>
      </c>
    </row>
    <row r="54" s="6" customFormat="true" ht="122" customHeight="true" spans="1:15">
      <c r="A54" s="21">
        <v>29</v>
      </c>
      <c r="B54" s="21" t="s">
        <v>142</v>
      </c>
      <c r="C54" s="22" t="s">
        <v>204</v>
      </c>
      <c r="D54" s="23">
        <v>330201024</v>
      </c>
      <c r="E54" s="30" t="s">
        <v>205</v>
      </c>
      <c r="F54" s="35" t="s">
        <v>206</v>
      </c>
      <c r="G54" s="36" t="s">
        <v>207</v>
      </c>
      <c r="H54" s="33" t="s">
        <v>24</v>
      </c>
      <c r="I54" s="33" t="s">
        <v>38</v>
      </c>
      <c r="J54" s="21" t="s">
        <v>38</v>
      </c>
      <c r="K54" s="21" t="s">
        <v>38</v>
      </c>
      <c r="L54" s="21" t="s">
        <v>38</v>
      </c>
      <c r="M54" s="21" t="s">
        <v>38</v>
      </c>
      <c r="N54" s="21" t="s">
        <v>38</v>
      </c>
      <c r="O54" s="42"/>
    </row>
    <row r="55" s="6" customFormat="true" ht="115" customHeight="true" spans="1:15">
      <c r="A55" s="21">
        <v>30</v>
      </c>
      <c r="B55" s="21" t="s">
        <v>142</v>
      </c>
      <c r="C55" s="22" t="s">
        <v>208</v>
      </c>
      <c r="D55" s="23">
        <v>330201025</v>
      </c>
      <c r="E55" s="30" t="s">
        <v>209</v>
      </c>
      <c r="F55" s="35" t="s">
        <v>210</v>
      </c>
      <c r="G55" s="36" t="s">
        <v>211</v>
      </c>
      <c r="H55" s="33" t="s">
        <v>24</v>
      </c>
      <c r="I55" s="33" t="s">
        <v>38</v>
      </c>
      <c r="J55" s="21" t="s">
        <v>38</v>
      </c>
      <c r="K55" s="21" t="s">
        <v>38</v>
      </c>
      <c r="L55" s="21" t="s">
        <v>38</v>
      </c>
      <c r="M55" s="21" t="s">
        <v>38</v>
      </c>
      <c r="N55" s="21" t="s">
        <v>38</v>
      </c>
      <c r="O55" s="42"/>
    </row>
    <row r="56" s="6" customFormat="true" ht="113" customHeight="true" spans="1:15">
      <c r="A56" s="21">
        <v>31</v>
      </c>
      <c r="B56" s="21" t="s">
        <v>142</v>
      </c>
      <c r="C56" s="22" t="s">
        <v>212</v>
      </c>
      <c r="D56" s="23">
        <v>330201026</v>
      </c>
      <c r="E56" s="30" t="s">
        <v>213</v>
      </c>
      <c r="F56" s="30" t="s">
        <v>214</v>
      </c>
      <c r="G56" s="30" t="s">
        <v>190</v>
      </c>
      <c r="H56" s="33" t="s">
        <v>24</v>
      </c>
      <c r="I56" s="33" t="s">
        <v>38</v>
      </c>
      <c r="J56" s="21" t="s">
        <v>38</v>
      </c>
      <c r="K56" s="21" t="s">
        <v>38</v>
      </c>
      <c r="L56" s="21" t="s">
        <v>38</v>
      </c>
      <c r="M56" s="21" t="s">
        <v>38</v>
      </c>
      <c r="N56" s="21" t="s">
        <v>38</v>
      </c>
      <c r="O56" s="30" t="s">
        <v>215</v>
      </c>
    </row>
    <row r="57" s="6" customFormat="true" ht="92" customHeight="true" spans="1:15">
      <c r="A57" s="21">
        <v>32</v>
      </c>
      <c r="B57" s="21" t="s">
        <v>142</v>
      </c>
      <c r="C57" s="22" t="s">
        <v>216</v>
      </c>
      <c r="D57" s="23">
        <v>330201027</v>
      </c>
      <c r="E57" s="30" t="s">
        <v>217</v>
      </c>
      <c r="F57" s="32" t="s">
        <v>218</v>
      </c>
      <c r="G57" s="34" t="s">
        <v>198</v>
      </c>
      <c r="H57" s="33" t="s">
        <v>24</v>
      </c>
      <c r="I57" s="33" t="s">
        <v>38</v>
      </c>
      <c r="J57" s="21" t="s">
        <v>38</v>
      </c>
      <c r="K57" s="21" t="s">
        <v>38</v>
      </c>
      <c r="L57" s="21" t="s">
        <v>38</v>
      </c>
      <c r="M57" s="21" t="s">
        <v>38</v>
      </c>
      <c r="N57" s="21" t="s">
        <v>38</v>
      </c>
      <c r="O57" s="30"/>
    </row>
    <row r="58" s="6" customFormat="true" ht="123" customHeight="true" spans="1:15">
      <c r="A58" s="20">
        <v>33</v>
      </c>
      <c r="B58" s="21" t="s">
        <v>142</v>
      </c>
      <c r="C58" s="22" t="s">
        <v>219</v>
      </c>
      <c r="D58" s="23">
        <v>330201028</v>
      </c>
      <c r="E58" s="30" t="s">
        <v>220</v>
      </c>
      <c r="F58" s="32" t="s">
        <v>221</v>
      </c>
      <c r="G58" s="37" t="s">
        <v>190</v>
      </c>
      <c r="H58" s="33" t="s">
        <v>24</v>
      </c>
      <c r="I58" s="33">
        <v>1280</v>
      </c>
      <c r="J58" s="40">
        <f t="shared" ref="J58:J60" si="25">I58*0.95</f>
        <v>1216</v>
      </c>
      <c r="K58" s="40">
        <f t="shared" ref="K58:K60" si="26">I58*0.85</f>
        <v>1088</v>
      </c>
      <c r="L58" s="40">
        <f t="shared" ref="L58:L60" si="27">I58*0.75</f>
        <v>960</v>
      </c>
      <c r="M58" s="40">
        <f t="shared" ref="M58:M60" si="28">I58*0.65</f>
        <v>832</v>
      </c>
      <c r="N58" s="40">
        <f t="shared" ref="N58:N60" si="29">I58*0.6</f>
        <v>768</v>
      </c>
      <c r="O58" s="30" t="s">
        <v>222</v>
      </c>
    </row>
    <row r="59" s="6" customFormat="true" spans="1:15">
      <c r="A59" s="24"/>
      <c r="B59" s="21" t="s">
        <v>142</v>
      </c>
      <c r="C59" s="26" t="s">
        <v>223</v>
      </c>
      <c r="D59" s="27" t="s">
        <v>224</v>
      </c>
      <c r="E59" s="31" t="s">
        <v>225</v>
      </c>
      <c r="F59" s="32"/>
      <c r="G59" s="37"/>
      <c r="H59" s="33" t="s">
        <v>24</v>
      </c>
      <c r="I59" s="33">
        <v>1280</v>
      </c>
      <c r="J59" s="40">
        <f t="shared" si="25"/>
        <v>1216</v>
      </c>
      <c r="K59" s="40">
        <f t="shared" si="26"/>
        <v>1088</v>
      </c>
      <c r="L59" s="40">
        <f t="shared" si="27"/>
        <v>960</v>
      </c>
      <c r="M59" s="40">
        <f t="shared" si="28"/>
        <v>832</v>
      </c>
      <c r="N59" s="40">
        <f t="shared" si="29"/>
        <v>768</v>
      </c>
      <c r="O59" s="30"/>
    </row>
    <row r="60" s="6" customFormat="true" spans="1:15">
      <c r="A60" s="25"/>
      <c r="B60" s="21" t="s">
        <v>142</v>
      </c>
      <c r="C60" s="26" t="s">
        <v>226</v>
      </c>
      <c r="D60" s="27" t="s">
        <v>227</v>
      </c>
      <c r="E60" s="31" t="s">
        <v>228</v>
      </c>
      <c r="F60" s="32"/>
      <c r="G60" s="37"/>
      <c r="H60" s="33" t="s">
        <v>24</v>
      </c>
      <c r="I60" s="33">
        <v>1280</v>
      </c>
      <c r="J60" s="40">
        <f t="shared" si="25"/>
        <v>1216</v>
      </c>
      <c r="K60" s="40">
        <f t="shared" si="26"/>
        <v>1088</v>
      </c>
      <c r="L60" s="40">
        <f t="shared" si="27"/>
        <v>960</v>
      </c>
      <c r="M60" s="40">
        <f t="shared" si="28"/>
        <v>832</v>
      </c>
      <c r="N60" s="40">
        <f t="shared" si="29"/>
        <v>768</v>
      </c>
      <c r="O60" s="30"/>
    </row>
    <row r="61" s="6" customFormat="true" ht="89" customHeight="true" spans="1:15">
      <c r="A61" s="21">
        <v>34</v>
      </c>
      <c r="B61" s="21" t="s">
        <v>142</v>
      </c>
      <c r="C61" s="22" t="s">
        <v>229</v>
      </c>
      <c r="D61" s="23">
        <v>330201029</v>
      </c>
      <c r="E61" s="30" t="s">
        <v>230</v>
      </c>
      <c r="F61" s="32" t="s">
        <v>231</v>
      </c>
      <c r="G61" s="34" t="s">
        <v>198</v>
      </c>
      <c r="H61" s="33" t="s">
        <v>24</v>
      </c>
      <c r="I61" s="33" t="s">
        <v>38</v>
      </c>
      <c r="J61" s="21" t="s">
        <v>38</v>
      </c>
      <c r="K61" s="21" t="s">
        <v>38</v>
      </c>
      <c r="L61" s="21" t="s">
        <v>38</v>
      </c>
      <c r="M61" s="21" t="s">
        <v>38</v>
      </c>
      <c r="N61" s="21" t="s">
        <v>38</v>
      </c>
      <c r="O61" s="30"/>
    </row>
    <row r="62" s="7" customFormat="true" ht="87" customHeight="true" spans="1:15">
      <c r="A62" s="21">
        <v>35</v>
      </c>
      <c r="B62" s="21" t="s">
        <v>142</v>
      </c>
      <c r="C62" s="22" t="s">
        <v>232</v>
      </c>
      <c r="D62" s="23">
        <v>310100025</v>
      </c>
      <c r="E62" s="30" t="s">
        <v>233</v>
      </c>
      <c r="F62" s="30" t="s">
        <v>234</v>
      </c>
      <c r="G62" s="30" t="s">
        <v>235</v>
      </c>
      <c r="H62" s="33" t="s">
        <v>115</v>
      </c>
      <c r="I62" s="33">
        <v>32</v>
      </c>
      <c r="J62" s="40">
        <f t="shared" ref="J62:J64" si="30">I62*0.95</f>
        <v>30.4</v>
      </c>
      <c r="K62" s="40">
        <f t="shared" ref="K62:K64" si="31">I62*0.85</f>
        <v>27.2</v>
      </c>
      <c r="L62" s="40">
        <f t="shared" ref="L62:L64" si="32">I62*0.75</f>
        <v>24</v>
      </c>
      <c r="M62" s="40">
        <f t="shared" ref="M62:M64" si="33">I62*0.65</f>
        <v>20.8</v>
      </c>
      <c r="N62" s="40">
        <f t="shared" ref="N62:N64" si="34">I62*0.6</f>
        <v>19.2</v>
      </c>
      <c r="O62" s="30"/>
    </row>
    <row r="63" s="1" customFormat="true" ht="104" customHeight="true" spans="1:15">
      <c r="A63" s="21">
        <v>36</v>
      </c>
      <c r="B63" s="21" t="s">
        <v>142</v>
      </c>
      <c r="C63" s="22" t="s">
        <v>236</v>
      </c>
      <c r="D63" s="23">
        <v>330201010</v>
      </c>
      <c r="E63" s="30" t="s">
        <v>237</v>
      </c>
      <c r="F63" s="34" t="s">
        <v>238</v>
      </c>
      <c r="G63" s="36" t="s">
        <v>239</v>
      </c>
      <c r="H63" s="33" t="s">
        <v>24</v>
      </c>
      <c r="I63" s="33">
        <v>1191</v>
      </c>
      <c r="J63" s="40">
        <f t="shared" si="30"/>
        <v>1131.45</v>
      </c>
      <c r="K63" s="40">
        <f t="shared" si="31"/>
        <v>1012.35</v>
      </c>
      <c r="L63" s="40">
        <f t="shared" si="32"/>
        <v>893.25</v>
      </c>
      <c r="M63" s="40">
        <f t="shared" si="33"/>
        <v>774.15</v>
      </c>
      <c r="N63" s="40">
        <f t="shared" si="34"/>
        <v>714.6</v>
      </c>
      <c r="O63" s="30" t="s">
        <v>240</v>
      </c>
    </row>
    <row r="64" s="1" customFormat="true" ht="103" customHeight="true" spans="1:15">
      <c r="A64" s="20">
        <v>37</v>
      </c>
      <c r="B64" s="21" t="s">
        <v>142</v>
      </c>
      <c r="C64" s="22" t="s">
        <v>241</v>
      </c>
      <c r="D64" s="23">
        <v>330201004</v>
      </c>
      <c r="E64" s="30" t="s">
        <v>242</v>
      </c>
      <c r="F64" s="30" t="s">
        <v>243</v>
      </c>
      <c r="G64" s="30" t="s">
        <v>244</v>
      </c>
      <c r="H64" s="21" t="s">
        <v>24</v>
      </c>
      <c r="I64" s="21">
        <v>2236</v>
      </c>
      <c r="J64" s="40">
        <f t="shared" si="30"/>
        <v>2124.2</v>
      </c>
      <c r="K64" s="40">
        <f t="shared" si="31"/>
        <v>1900.6</v>
      </c>
      <c r="L64" s="40">
        <f t="shared" si="32"/>
        <v>1677</v>
      </c>
      <c r="M64" s="40">
        <f t="shared" si="33"/>
        <v>1453.4</v>
      </c>
      <c r="N64" s="40">
        <f t="shared" si="34"/>
        <v>1341.6</v>
      </c>
      <c r="O64" s="30" t="s">
        <v>245</v>
      </c>
    </row>
    <row r="65" s="1" customFormat="true" ht="36" spans="1:15">
      <c r="A65" s="24"/>
      <c r="B65" s="21" t="s">
        <v>142</v>
      </c>
      <c r="C65" s="22" t="s">
        <v>246</v>
      </c>
      <c r="D65" s="23" t="s">
        <v>247</v>
      </c>
      <c r="E65" s="30" t="s">
        <v>248</v>
      </c>
      <c r="F65" s="30"/>
      <c r="G65" s="30"/>
      <c r="H65" s="21" t="s">
        <v>24</v>
      </c>
      <c r="I65" s="21" t="s">
        <v>38</v>
      </c>
      <c r="J65" s="21" t="s">
        <v>38</v>
      </c>
      <c r="K65" s="21" t="s">
        <v>38</v>
      </c>
      <c r="L65" s="21" t="s">
        <v>38</v>
      </c>
      <c r="M65" s="21" t="s">
        <v>38</v>
      </c>
      <c r="N65" s="21" t="s">
        <v>38</v>
      </c>
      <c r="O65" s="30"/>
    </row>
    <row r="66" s="1" customFormat="true" ht="36" spans="1:15">
      <c r="A66" s="25"/>
      <c r="B66" s="21" t="s">
        <v>142</v>
      </c>
      <c r="C66" s="22" t="s">
        <v>249</v>
      </c>
      <c r="D66" s="23" t="s">
        <v>250</v>
      </c>
      <c r="E66" s="30" t="s">
        <v>251</v>
      </c>
      <c r="F66" s="30"/>
      <c r="G66" s="30"/>
      <c r="H66" s="21" t="s">
        <v>24</v>
      </c>
      <c r="I66" s="21">
        <v>2236</v>
      </c>
      <c r="J66" s="40">
        <f t="shared" ref="J66:J68" si="35">I66*0.95</f>
        <v>2124.2</v>
      </c>
      <c r="K66" s="40">
        <f t="shared" ref="K66:K68" si="36">I66*0.85</f>
        <v>1900.6</v>
      </c>
      <c r="L66" s="40">
        <f t="shared" ref="L66:L68" si="37">I66*0.75</f>
        <v>1677</v>
      </c>
      <c r="M66" s="40">
        <f t="shared" ref="M66:M68" si="38">I66*0.65</f>
        <v>1453.4</v>
      </c>
      <c r="N66" s="40">
        <f t="shared" ref="N66:N68" si="39">I66*0.6</f>
        <v>1341.6</v>
      </c>
      <c r="O66" s="30"/>
    </row>
    <row r="67" s="6" customFormat="true" ht="107" customHeight="true" spans="1:15">
      <c r="A67" s="21">
        <v>38</v>
      </c>
      <c r="B67" s="21" t="s">
        <v>142</v>
      </c>
      <c r="C67" s="22" t="s">
        <v>252</v>
      </c>
      <c r="D67" s="23">
        <v>330201030</v>
      </c>
      <c r="E67" s="30" t="s">
        <v>253</v>
      </c>
      <c r="F67" s="32" t="s">
        <v>254</v>
      </c>
      <c r="G67" s="42" t="s">
        <v>255</v>
      </c>
      <c r="H67" s="33" t="s">
        <v>24</v>
      </c>
      <c r="I67" s="33">
        <v>630</v>
      </c>
      <c r="J67" s="40">
        <f t="shared" si="35"/>
        <v>598.5</v>
      </c>
      <c r="K67" s="40">
        <f t="shared" si="36"/>
        <v>535.5</v>
      </c>
      <c r="L67" s="40">
        <f t="shared" si="37"/>
        <v>472.5</v>
      </c>
      <c r="M67" s="40">
        <f t="shared" si="38"/>
        <v>409.5</v>
      </c>
      <c r="N67" s="40">
        <f t="shared" si="39"/>
        <v>378</v>
      </c>
      <c r="O67" s="42"/>
    </row>
    <row r="68" s="7" customFormat="true" ht="108" customHeight="true" spans="1:15">
      <c r="A68" s="21">
        <v>39</v>
      </c>
      <c r="B68" s="21" t="s">
        <v>142</v>
      </c>
      <c r="C68" s="22" t="s">
        <v>256</v>
      </c>
      <c r="D68" s="23">
        <v>330201031</v>
      </c>
      <c r="E68" s="30" t="s">
        <v>257</v>
      </c>
      <c r="F68" s="30" t="s">
        <v>258</v>
      </c>
      <c r="G68" s="30" t="s">
        <v>259</v>
      </c>
      <c r="H68" s="33" t="s">
        <v>24</v>
      </c>
      <c r="I68" s="33">
        <v>2744</v>
      </c>
      <c r="J68" s="40">
        <f t="shared" si="35"/>
        <v>2606.8</v>
      </c>
      <c r="K68" s="40">
        <f t="shared" si="36"/>
        <v>2332.4</v>
      </c>
      <c r="L68" s="40">
        <f t="shared" si="37"/>
        <v>2058</v>
      </c>
      <c r="M68" s="40">
        <f t="shared" si="38"/>
        <v>1783.6</v>
      </c>
      <c r="N68" s="40">
        <f t="shared" si="39"/>
        <v>1646.4</v>
      </c>
      <c r="O68" s="30" t="s">
        <v>260</v>
      </c>
    </row>
    <row r="69" s="7" customFormat="true" ht="94" customHeight="true" spans="1:15">
      <c r="A69" s="21">
        <v>40</v>
      </c>
      <c r="B69" s="21" t="s">
        <v>142</v>
      </c>
      <c r="C69" s="22" t="s">
        <v>261</v>
      </c>
      <c r="D69" s="23">
        <v>330201032</v>
      </c>
      <c r="E69" s="30" t="s">
        <v>262</v>
      </c>
      <c r="F69" s="30" t="s">
        <v>263</v>
      </c>
      <c r="G69" s="30" t="s">
        <v>198</v>
      </c>
      <c r="H69" s="33" t="s">
        <v>24</v>
      </c>
      <c r="I69" s="33" t="s">
        <v>38</v>
      </c>
      <c r="J69" s="21" t="s">
        <v>38</v>
      </c>
      <c r="K69" s="21" t="s">
        <v>38</v>
      </c>
      <c r="L69" s="21" t="s">
        <v>38</v>
      </c>
      <c r="M69" s="21" t="s">
        <v>38</v>
      </c>
      <c r="N69" s="21" t="s">
        <v>38</v>
      </c>
      <c r="O69" s="30"/>
    </row>
    <row r="70" s="7" customFormat="true" ht="88" customHeight="true" spans="1:15">
      <c r="A70" s="21">
        <v>41</v>
      </c>
      <c r="B70" s="21" t="s">
        <v>142</v>
      </c>
      <c r="C70" s="22" t="s">
        <v>264</v>
      </c>
      <c r="D70" s="23">
        <v>330201033</v>
      </c>
      <c r="E70" s="30" t="s">
        <v>265</v>
      </c>
      <c r="F70" s="30" t="s">
        <v>266</v>
      </c>
      <c r="G70" s="30" t="s">
        <v>267</v>
      </c>
      <c r="H70" s="33" t="s">
        <v>24</v>
      </c>
      <c r="I70" s="33" t="s">
        <v>38</v>
      </c>
      <c r="J70" s="21" t="s">
        <v>38</v>
      </c>
      <c r="K70" s="21" t="s">
        <v>38</v>
      </c>
      <c r="L70" s="21" t="s">
        <v>38</v>
      </c>
      <c r="M70" s="21" t="s">
        <v>38</v>
      </c>
      <c r="N70" s="21" t="s">
        <v>38</v>
      </c>
      <c r="O70" s="30" t="s">
        <v>268</v>
      </c>
    </row>
    <row r="71" s="7" customFormat="true" ht="95" customHeight="true" spans="1:15">
      <c r="A71" s="21">
        <v>42</v>
      </c>
      <c r="B71" s="21" t="s">
        <v>142</v>
      </c>
      <c r="C71" s="22" t="s">
        <v>269</v>
      </c>
      <c r="D71" s="23">
        <v>330201008</v>
      </c>
      <c r="E71" s="30" t="s">
        <v>270</v>
      </c>
      <c r="F71" s="36" t="s">
        <v>271</v>
      </c>
      <c r="G71" s="36" t="s">
        <v>272</v>
      </c>
      <c r="H71" s="33" t="s">
        <v>24</v>
      </c>
      <c r="I71" s="33">
        <v>2573</v>
      </c>
      <c r="J71" s="40">
        <f t="shared" ref="J71:J78" si="40">I71*0.95</f>
        <v>2444.35</v>
      </c>
      <c r="K71" s="40">
        <f t="shared" ref="K71:K78" si="41">I71*0.85</f>
        <v>2187.05</v>
      </c>
      <c r="L71" s="40">
        <f t="shared" ref="L71:L78" si="42">I71*0.75</f>
        <v>1929.75</v>
      </c>
      <c r="M71" s="40">
        <f t="shared" ref="M71:M78" si="43">I71*0.65</f>
        <v>1672.45</v>
      </c>
      <c r="N71" s="40">
        <f t="shared" ref="N71:N78" si="44">I71*0.6</f>
        <v>1543.8</v>
      </c>
      <c r="O71" s="42"/>
    </row>
    <row r="72" s="5" customFormat="true" ht="96" customHeight="true" spans="1:15">
      <c r="A72" s="21">
        <v>43</v>
      </c>
      <c r="B72" s="21" t="s">
        <v>142</v>
      </c>
      <c r="C72" s="22" t="s">
        <v>273</v>
      </c>
      <c r="D72" s="23">
        <v>330201014</v>
      </c>
      <c r="E72" s="30" t="s">
        <v>274</v>
      </c>
      <c r="F72" s="30" t="s">
        <v>275</v>
      </c>
      <c r="G72" s="32" t="s">
        <v>276</v>
      </c>
      <c r="H72" s="33" t="s">
        <v>24</v>
      </c>
      <c r="I72" s="33">
        <v>3558</v>
      </c>
      <c r="J72" s="40">
        <f t="shared" si="40"/>
        <v>3380.1</v>
      </c>
      <c r="K72" s="40">
        <f t="shared" si="41"/>
        <v>3024.3</v>
      </c>
      <c r="L72" s="40">
        <f t="shared" si="42"/>
        <v>2668.5</v>
      </c>
      <c r="M72" s="40">
        <f t="shared" si="43"/>
        <v>2312.7</v>
      </c>
      <c r="N72" s="40">
        <f t="shared" si="44"/>
        <v>2134.8</v>
      </c>
      <c r="O72" s="30"/>
    </row>
    <row r="73" s="5" customFormat="true" ht="96" spans="1:15">
      <c r="A73" s="21">
        <v>44</v>
      </c>
      <c r="B73" s="21" t="s">
        <v>142</v>
      </c>
      <c r="C73" s="22" t="s">
        <v>277</v>
      </c>
      <c r="D73" s="23">
        <v>330201015</v>
      </c>
      <c r="E73" s="30" t="s">
        <v>278</v>
      </c>
      <c r="F73" s="30" t="s">
        <v>279</v>
      </c>
      <c r="G73" s="32" t="s">
        <v>276</v>
      </c>
      <c r="H73" s="33" t="s">
        <v>24</v>
      </c>
      <c r="I73" s="33">
        <v>4315</v>
      </c>
      <c r="J73" s="40">
        <f t="shared" si="40"/>
        <v>4099.25</v>
      </c>
      <c r="K73" s="40">
        <f t="shared" si="41"/>
        <v>3667.75</v>
      </c>
      <c r="L73" s="40">
        <f t="shared" si="42"/>
        <v>3236.25</v>
      </c>
      <c r="M73" s="40">
        <f t="shared" si="43"/>
        <v>2804.75</v>
      </c>
      <c r="N73" s="40">
        <f t="shared" si="44"/>
        <v>2589</v>
      </c>
      <c r="O73" s="30" t="s">
        <v>280</v>
      </c>
    </row>
    <row r="74" s="1" customFormat="true" ht="87" customHeight="true" spans="1:15">
      <c r="A74" s="21">
        <v>45</v>
      </c>
      <c r="B74" s="21" t="s">
        <v>142</v>
      </c>
      <c r="C74" s="22" t="s">
        <v>281</v>
      </c>
      <c r="D74" s="23">
        <v>330201040</v>
      </c>
      <c r="E74" s="30" t="s">
        <v>282</v>
      </c>
      <c r="F74" s="32" t="s">
        <v>283</v>
      </c>
      <c r="G74" s="32" t="s">
        <v>276</v>
      </c>
      <c r="H74" s="33" t="s">
        <v>24</v>
      </c>
      <c r="I74" s="33">
        <v>4524</v>
      </c>
      <c r="J74" s="40">
        <f t="shared" si="40"/>
        <v>4297.8</v>
      </c>
      <c r="K74" s="40">
        <f t="shared" si="41"/>
        <v>3845.4</v>
      </c>
      <c r="L74" s="40">
        <f t="shared" si="42"/>
        <v>3393</v>
      </c>
      <c r="M74" s="40">
        <f t="shared" si="43"/>
        <v>2940.6</v>
      </c>
      <c r="N74" s="40">
        <f t="shared" si="44"/>
        <v>2714.4</v>
      </c>
      <c r="O74" s="30"/>
    </row>
    <row r="75" s="1" customFormat="true" ht="96" spans="1:15">
      <c r="A75" s="21">
        <v>46</v>
      </c>
      <c r="B75" s="21" t="s">
        <v>142</v>
      </c>
      <c r="C75" s="22" t="s">
        <v>284</v>
      </c>
      <c r="D75" s="23">
        <v>330201041</v>
      </c>
      <c r="E75" s="30" t="s">
        <v>285</v>
      </c>
      <c r="F75" s="32" t="s">
        <v>286</v>
      </c>
      <c r="G75" s="32" t="s">
        <v>276</v>
      </c>
      <c r="H75" s="33" t="s">
        <v>24</v>
      </c>
      <c r="I75" s="33">
        <v>4830</v>
      </c>
      <c r="J75" s="40">
        <f t="shared" si="40"/>
        <v>4588.5</v>
      </c>
      <c r="K75" s="40">
        <f t="shared" si="41"/>
        <v>4105.5</v>
      </c>
      <c r="L75" s="40">
        <f t="shared" si="42"/>
        <v>3622.5</v>
      </c>
      <c r="M75" s="40">
        <f t="shared" si="43"/>
        <v>3139.5</v>
      </c>
      <c r="N75" s="40">
        <f t="shared" si="44"/>
        <v>2898</v>
      </c>
      <c r="O75" s="30" t="s">
        <v>287</v>
      </c>
    </row>
    <row r="76" s="6" customFormat="true" ht="110" customHeight="true" spans="1:15">
      <c r="A76" s="21">
        <v>47</v>
      </c>
      <c r="B76" s="21" t="s">
        <v>142</v>
      </c>
      <c r="C76" s="22" t="s">
        <v>288</v>
      </c>
      <c r="D76" s="23">
        <v>330201002</v>
      </c>
      <c r="E76" s="30" t="s">
        <v>289</v>
      </c>
      <c r="F76" s="35" t="s">
        <v>290</v>
      </c>
      <c r="G76" s="42" t="s">
        <v>291</v>
      </c>
      <c r="H76" s="33" t="s">
        <v>24</v>
      </c>
      <c r="I76" s="33">
        <v>1010</v>
      </c>
      <c r="J76" s="40">
        <f t="shared" si="40"/>
        <v>959.5</v>
      </c>
      <c r="K76" s="40">
        <f t="shared" si="41"/>
        <v>858.5</v>
      </c>
      <c r="L76" s="40">
        <f t="shared" si="42"/>
        <v>757.5</v>
      </c>
      <c r="M76" s="40">
        <f t="shared" si="43"/>
        <v>656.5</v>
      </c>
      <c r="N76" s="40">
        <f t="shared" si="44"/>
        <v>606</v>
      </c>
      <c r="O76" s="30" t="s">
        <v>292</v>
      </c>
    </row>
    <row r="77" s="7" customFormat="true" ht="85" customHeight="true" spans="1:15">
      <c r="A77" s="21">
        <v>48</v>
      </c>
      <c r="B77" s="21" t="s">
        <v>142</v>
      </c>
      <c r="C77" s="22" t="s">
        <v>293</v>
      </c>
      <c r="D77" s="23">
        <v>330201009</v>
      </c>
      <c r="E77" s="30" t="s">
        <v>294</v>
      </c>
      <c r="F77" s="34" t="s">
        <v>295</v>
      </c>
      <c r="G77" s="34" t="s">
        <v>296</v>
      </c>
      <c r="H77" s="33" t="s">
        <v>24</v>
      </c>
      <c r="I77" s="33">
        <v>2844</v>
      </c>
      <c r="J77" s="40">
        <f t="shared" si="40"/>
        <v>2701.8</v>
      </c>
      <c r="K77" s="40">
        <f t="shared" si="41"/>
        <v>2417.4</v>
      </c>
      <c r="L77" s="40">
        <f t="shared" si="42"/>
        <v>2133</v>
      </c>
      <c r="M77" s="40">
        <f t="shared" si="43"/>
        <v>1848.6</v>
      </c>
      <c r="N77" s="40">
        <f t="shared" si="44"/>
        <v>1706.4</v>
      </c>
      <c r="O77" s="30" t="s">
        <v>297</v>
      </c>
    </row>
    <row r="78" s="6" customFormat="true" ht="83" customHeight="true" spans="1:15">
      <c r="A78" s="21">
        <v>49</v>
      </c>
      <c r="B78" s="21" t="s">
        <v>142</v>
      </c>
      <c r="C78" s="22" t="s">
        <v>298</v>
      </c>
      <c r="D78" s="23">
        <v>330201057</v>
      </c>
      <c r="E78" s="30" t="s">
        <v>299</v>
      </c>
      <c r="F78" s="34" t="s">
        <v>300</v>
      </c>
      <c r="G78" s="32" t="s">
        <v>301</v>
      </c>
      <c r="H78" s="33" t="s">
        <v>24</v>
      </c>
      <c r="I78" s="33">
        <v>3360</v>
      </c>
      <c r="J78" s="40">
        <f t="shared" si="40"/>
        <v>3192</v>
      </c>
      <c r="K78" s="40">
        <f t="shared" si="41"/>
        <v>2856</v>
      </c>
      <c r="L78" s="40">
        <f t="shared" si="42"/>
        <v>2520</v>
      </c>
      <c r="M78" s="40">
        <f t="shared" si="43"/>
        <v>2184</v>
      </c>
      <c r="N78" s="40">
        <f t="shared" si="44"/>
        <v>2016</v>
      </c>
      <c r="O78" s="30" t="s">
        <v>302</v>
      </c>
    </row>
    <row r="79" s="1" customFormat="true" ht="93" customHeight="true" spans="1:15">
      <c r="A79" s="20">
        <v>50</v>
      </c>
      <c r="B79" s="21" t="s">
        <v>142</v>
      </c>
      <c r="C79" s="22" t="s">
        <v>303</v>
      </c>
      <c r="D79" s="23">
        <v>330201058</v>
      </c>
      <c r="E79" s="30" t="s">
        <v>304</v>
      </c>
      <c r="F79" s="32" t="s">
        <v>305</v>
      </c>
      <c r="G79" s="32" t="s">
        <v>306</v>
      </c>
      <c r="H79" s="33" t="s">
        <v>24</v>
      </c>
      <c r="I79" s="33" t="s">
        <v>38</v>
      </c>
      <c r="J79" s="21" t="s">
        <v>38</v>
      </c>
      <c r="K79" s="21" t="s">
        <v>38</v>
      </c>
      <c r="L79" s="21" t="s">
        <v>38</v>
      </c>
      <c r="M79" s="21" t="s">
        <v>38</v>
      </c>
      <c r="N79" s="21" t="s">
        <v>38</v>
      </c>
      <c r="O79" s="30"/>
    </row>
    <row r="80" s="1" customFormat="true" spans="1:15">
      <c r="A80" s="25"/>
      <c r="B80" s="21" t="s">
        <v>142</v>
      </c>
      <c r="C80" s="26" t="s">
        <v>307</v>
      </c>
      <c r="D80" s="27" t="s">
        <v>308</v>
      </c>
      <c r="E80" s="31" t="s">
        <v>309</v>
      </c>
      <c r="F80" s="32"/>
      <c r="G80" s="32"/>
      <c r="H80" s="33" t="s">
        <v>24</v>
      </c>
      <c r="I80" s="33" t="s">
        <v>38</v>
      </c>
      <c r="J80" s="21" t="s">
        <v>38</v>
      </c>
      <c r="K80" s="21" t="s">
        <v>38</v>
      </c>
      <c r="L80" s="21" t="s">
        <v>38</v>
      </c>
      <c r="M80" s="21" t="s">
        <v>38</v>
      </c>
      <c r="N80" s="21" t="s">
        <v>38</v>
      </c>
      <c r="O80" s="30"/>
    </row>
    <row r="81" s="6" customFormat="true" ht="93" customHeight="true" spans="1:15">
      <c r="A81" s="20">
        <v>51</v>
      </c>
      <c r="B81" s="21" t="s">
        <v>142</v>
      </c>
      <c r="C81" s="22" t="s">
        <v>310</v>
      </c>
      <c r="D81" s="23">
        <v>330201042</v>
      </c>
      <c r="E81" s="30" t="s">
        <v>311</v>
      </c>
      <c r="F81" s="35" t="s">
        <v>312</v>
      </c>
      <c r="G81" s="35" t="s">
        <v>313</v>
      </c>
      <c r="H81" s="21" t="s">
        <v>314</v>
      </c>
      <c r="I81" s="21">
        <v>4622</v>
      </c>
      <c r="J81" s="40">
        <f t="shared" ref="J81:J86" si="45">I81*0.95</f>
        <v>4390.9</v>
      </c>
      <c r="K81" s="40">
        <f t="shared" ref="K81:K86" si="46">I81*0.85</f>
        <v>3928.7</v>
      </c>
      <c r="L81" s="40">
        <f t="shared" ref="L81:L86" si="47">I81*0.75</f>
        <v>3466.5</v>
      </c>
      <c r="M81" s="40">
        <f t="shared" ref="M81:M86" si="48">I81*0.65</f>
        <v>3004.3</v>
      </c>
      <c r="N81" s="40">
        <f t="shared" ref="N81:N86" si="49">I81*0.6</f>
        <v>2773.2</v>
      </c>
      <c r="O81" s="45"/>
    </row>
    <row r="82" s="6" customFormat="true" spans="1:15">
      <c r="A82" s="24"/>
      <c r="B82" s="21" t="s">
        <v>142</v>
      </c>
      <c r="C82" s="26" t="s">
        <v>315</v>
      </c>
      <c r="D82" s="27" t="s">
        <v>316</v>
      </c>
      <c r="E82" s="31" t="s">
        <v>317</v>
      </c>
      <c r="F82" s="35"/>
      <c r="G82" s="35"/>
      <c r="H82" s="21" t="s">
        <v>314</v>
      </c>
      <c r="I82" s="21">
        <v>4622</v>
      </c>
      <c r="J82" s="40">
        <f t="shared" si="45"/>
        <v>4390.9</v>
      </c>
      <c r="K82" s="40">
        <f t="shared" si="46"/>
        <v>3928.7</v>
      </c>
      <c r="L82" s="40">
        <f t="shared" si="47"/>
        <v>3466.5</v>
      </c>
      <c r="M82" s="40">
        <f t="shared" si="48"/>
        <v>3004.3</v>
      </c>
      <c r="N82" s="40">
        <f t="shared" si="49"/>
        <v>2773.2</v>
      </c>
      <c r="O82" s="45"/>
    </row>
    <row r="83" s="6" customFormat="true" spans="1:15">
      <c r="A83" s="25"/>
      <c r="B83" s="21" t="s">
        <v>142</v>
      </c>
      <c r="C83" s="26" t="s">
        <v>318</v>
      </c>
      <c r="D83" s="27" t="s">
        <v>319</v>
      </c>
      <c r="E83" s="31" t="s">
        <v>320</v>
      </c>
      <c r="F83" s="35"/>
      <c r="G83" s="35"/>
      <c r="H83" s="21" t="s">
        <v>314</v>
      </c>
      <c r="I83" s="21">
        <v>4622</v>
      </c>
      <c r="J83" s="40">
        <f t="shared" si="45"/>
        <v>4390.9</v>
      </c>
      <c r="K83" s="40">
        <f t="shared" si="46"/>
        <v>3928.7</v>
      </c>
      <c r="L83" s="40">
        <f t="shared" si="47"/>
        <v>3466.5</v>
      </c>
      <c r="M83" s="40">
        <f t="shared" si="48"/>
        <v>3004.3</v>
      </c>
      <c r="N83" s="40">
        <f t="shared" si="49"/>
        <v>2773.2</v>
      </c>
      <c r="O83" s="45"/>
    </row>
    <row r="84" s="1" customFormat="true" ht="100" customHeight="true" spans="1:15">
      <c r="A84" s="21">
        <v>52</v>
      </c>
      <c r="B84" s="21" t="s">
        <v>142</v>
      </c>
      <c r="C84" s="22" t="s">
        <v>321</v>
      </c>
      <c r="D84" s="23">
        <v>330201052</v>
      </c>
      <c r="E84" s="30" t="s">
        <v>322</v>
      </c>
      <c r="F84" s="35" t="s">
        <v>323</v>
      </c>
      <c r="G84" s="42" t="s">
        <v>324</v>
      </c>
      <c r="H84" s="33" t="s">
        <v>24</v>
      </c>
      <c r="I84" s="33">
        <v>2744</v>
      </c>
      <c r="J84" s="40">
        <f t="shared" si="45"/>
        <v>2606.8</v>
      </c>
      <c r="K84" s="40">
        <f t="shared" si="46"/>
        <v>2332.4</v>
      </c>
      <c r="L84" s="40">
        <f t="shared" si="47"/>
        <v>2058</v>
      </c>
      <c r="M84" s="40">
        <f t="shared" si="48"/>
        <v>1783.6</v>
      </c>
      <c r="N84" s="40">
        <f t="shared" si="49"/>
        <v>1646.4</v>
      </c>
      <c r="O84" s="42"/>
    </row>
    <row r="85" s="6" customFormat="true" ht="101" customHeight="true" spans="1:15">
      <c r="A85" s="20">
        <v>53</v>
      </c>
      <c r="B85" s="21" t="s">
        <v>142</v>
      </c>
      <c r="C85" s="22" t="s">
        <v>325</v>
      </c>
      <c r="D85" s="23">
        <v>330203002</v>
      </c>
      <c r="E85" s="30" t="s">
        <v>326</v>
      </c>
      <c r="F85" s="34" t="s">
        <v>327</v>
      </c>
      <c r="G85" s="34" t="s">
        <v>328</v>
      </c>
      <c r="H85" s="21" t="s">
        <v>24</v>
      </c>
      <c r="I85" s="21">
        <v>4702</v>
      </c>
      <c r="J85" s="40">
        <f t="shared" si="45"/>
        <v>4466.9</v>
      </c>
      <c r="K85" s="40">
        <f t="shared" si="46"/>
        <v>3996.7</v>
      </c>
      <c r="L85" s="40">
        <f t="shared" si="47"/>
        <v>3526.5</v>
      </c>
      <c r="M85" s="40">
        <f t="shared" si="48"/>
        <v>3056.3</v>
      </c>
      <c r="N85" s="40">
        <f t="shared" si="49"/>
        <v>2821.2</v>
      </c>
      <c r="O85" s="30" t="s">
        <v>329</v>
      </c>
    </row>
    <row r="86" s="6" customFormat="true" ht="36" spans="1:15">
      <c r="A86" s="24"/>
      <c r="B86" s="21" t="s">
        <v>142</v>
      </c>
      <c r="C86" s="22" t="s">
        <v>330</v>
      </c>
      <c r="D86" s="23" t="s">
        <v>331</v>
      </c>
      <c r="E86" s="30" t="s">
        <v>332</v>
      </c>
      <c r="F86" s="34"/>
      <c r="G86" s="34"/>
      <c r="H86" s="21" t="s">
        <v>24</v>
      </c>
      <c r="I86" s="21">
        <v>464</v>
      </c>
      <c r="J86" s="40">
        <f t="shared" si="45"/>
        <v>440.8</v>
      </c>
      <c r="K86" s="40">
        <f t="shared" si="46"/>
        <v>394.4</v>
      </c>
      <c r="L86" s="40">
        <f t="shared" si="47"/>
        <v>348</v>
      </c>
      <c r="M86" s="40">
        <f t="shared" si="48"/>
        <v>301.6</v>
      </c>
      <c r="N86" s="40">
        <f t="shared" si="49"/>
        <v>278.4</v>
      </c>
      <c r="O86" s="30"/>
    </row>
    <row r="87" s="6" customFormat="true" ht="36" spans="1:15">
      <c r="A87" s="25"/>
      <c r="B87" s="21" t="s">
        <v>142</v>
      </c>
      <c r="C87" s="22" t="s">
        <v>333</v>
      </c>
      <c r="D87" s="23" t="s">
        <v>334</v>
      </c>
      <c r="E87" s="30" t="s">
        <v>335</v>
      </c>
      <c r="F87" s="34"/>
      <c r="G87" s="34"/>
      <c r="H87" s="21" t="s">
        <v>24</v>
      </c>
      <c r="I87" s="21" t="s">
        <v>38</v>
      </c>
      <c r="J87" s="21" t="s">
        <v>38</v>
      </c>
      <c r="K87" s="21" t="s">
        <v>38</v>
      </c>
      <c r="L87" s="21" t="s">
        <v>38</v>
      </c>
      <c r="M87" s="21" t="s">
        <v>38</v>
      </c>
      <c r="N87" s="21" t="s">
        <v>38</v>
      </c>
      <c r="O87" s="30"/>
    </row>
    <row r="88" s="1" customFormat="true" ht="98" customHeight="true" spans="1:15">
      <c r="A88" s="20">
        <v>54</v>
      </c>
      <c r="B88" s="21" t="s">
        <v>142</v>
      </c>
      <c r="C88" s="22" t="s">
        <v>336</v>
      </c>
      <c r="D88" s="23">
        <v>330203012</v>
      </c>
      <c r="E88" s="30" t="s">
        <v>337</v>
      </c>
      <c r="F88" s="36" t="s">
        <v>338</v>
      </c>
      <c r="G88" s="36" t="s">
        <v>339</v>
      </c>
      <c r="H88" s="21" t="s">
        <v>24</v>
      </c>
      <c r="I88" s="21">
        <v>4240</v>
      </c>
      <c r="J88" s="40">
        <f t="shared" ref="J88:J93" si="50">I88*0.95</f>
        <v>4028</v>
      </c>
      <c r="K88" s="40">
        <f t="shared" ref="K88:K93" si="51">I88*0.85</f>
        <v>3604</v>
      </c>
      <c r="L88" s="40">
        <f t="shared" ref="L88:L93" si="52">I88*0.75</f>
        <v>3180</v>
      </c>
      <c r="M88" s="40">
        <f t="shared" ref="M88:M93" si="53">I88*0.65</f>
        <v>2756</v>
      </c>
      <c r="N88" s="40">
        <f t="shared" ref="N88:N93" si="54">I88*0.6</f>
        <v>2544</v>
      </c>
      <c r="O88" s="30" t="s">
        <v>340</v>
      </c>
    </row>
    <row r="89" s="1" customFormat="true" ht="36" spans="1:15">
      <c r="A89" s="25"/>
      <c r="B89" s="21" t="s">
        <v>142</v>
      </c>
      <c r="C89" s="22" t="s">
        <v>341</v>
      </c>
      <c r="D89" s="23" t="s">
        <v>342</v>
      </c>
      <c r="E89" s="30" t="s">
        <v>343</v>
      </c>
      <c r="F89" s="36"/>
      <c r="G89" s="36"/>
      <c r="H89" s="21" t="s">
        <v>24</v>
      </c>
      <c r="I89" s="21" t="s">
        <v>38</v>
      </c>
      <c r="J89" s="21" t="s">
        <v>38</v>
      </c>
      <c r="K89" s="21" t="s">
        <v>38</v>
      </c>
      <c r="L89" s="21" t="s">
        <v>38</v>
      </c>
      <c r="M89" s="21" t="s">
        <v>38</v>
      </c>
      <c r="N89" s="21" t="s">
        <v>38</v>
      </c>
      <c r="O89" s="30"/>
    </row>
    <row r="90" s="1" customFormat="true" ht="90" customHeight="true" spans="1:15">
      <c r="A90" s="21">
        <v>55</v>
      </c>
      <c r="B90" s="21" t="s">
        <v>142</v>
      </c>
      <c r="C90" s="22" t="s">
        <v>344</v>
      </c>
      <c r="D90" s="23">
        <v>330203015</v>
      </c>
      <c r="E90" s="30" t="s">
        <v>345</v>
      </c>
      <c r="F90" s="36" t="s">
        <v>346</v>
      </c>
      <c r="G90" s="36" t="s">
        <v>347</v>
      </c>
      <c r="H90" s="21" t="s">
        <v>24</v>
      </c>
      <c r="I90" s="21">
        <v>4830</v>
      </c>
      <c r="J90" s="40">
        <f t="shared" si="50"/>
        <v>4588.5</v>
      </c>
      <c r="K90" s="40">
        <f t="shared" si="51"/>
        <v>4105.5</v>
      </c>
      <c r="L90" s="40">
        <f t="shared" si="52"/>
        <v>3622.5</v>
      </c>
      <c r="M90" s="40">
        <f t="shared" si="53"/>
        <v>3139.5</v>
      </c>
      <c r="N90" s="40">
        <f t="shared" si="54"/>
        <v>2898</v>
      </c>
      <c r="O90" s="42"/>
    </row>
    <row r="91" s="6" customFormat="true" ht="79" customHeight="true" spans="1:15">
      <c r="A91" s="21">
        <v>56</v>
      </c>
      <c r="B91" s="21" t="s">
        <v>142</v>
      </c>
      <c r="C91" s="22" t="s">
        <v>348</v>
      </c>
      <c r="D91" s="23">
        <v>330203011</v>
      </c>
      <c r="E91" s="30" t="s">
        <v>349</v>
      </c>
      <c r="F91" s="36" t="s">
        <v>350</v>
      </c>
      <c r="G91" s="36" t="s">
        <v>351</v>
      </c>
      <c r="H91" s="33" t="s">
        <v>24</v>
      </c>
      <c r="I91" s="33" t="s">
        <v>38</v>
      </c>
      <c r="J91" s="21" t="s">
        <v>38</v>
      </c>
      <c r="K91" s="21" t="s">
        <v>38</v>
      </c>
      <c r="L91" s="21" t="s">
        <v>38</v>
      </c>
      <c r="M91" s="21" t="s">
        <v>38</v>
      </c>
      <c r="N91" s="21" t="s">
        <v>38</v>
      </c>
      <c r="O91" s="42"/>
    </row>
    <row r="92" s="1" customFormat="true" ht="107" customHeight="true" spans="1:15">
      <c r="A92" s="20">
        <v>57</v>
      </c>
      <c r="B92" s="21" t="s">
        <v>142</v>
      </c>
      <c r="C92" s="22" t="s">
        <v>352</v>
      </c>
      <c r="D92" s="23">
        <v>330201019</v>
      </c>
      <c r="E92" s="30" t="s">
        <v>353</v>
      </c>
      <c r="F92" s="30" t="s">
        <v>354</v>
      </c>
      <c r="G92" s="30" t="s">
        <v>355</v>
      </c>
      <c r="H92" s="21" t="s">
        <v>24</v>
      </c>
      <c r="I92" s="21">
        <v>2513</v>
      </c>
      <c r="J92" s="40">
        <f t="shared" si="50"/>
        <v>2387.35</v>
      </c>
      <c r="K92" s="40">
        <f t="shared" si="51"/>
        <v>2136.05</v>
      </c>
      <c r="L92" s="40">
        <f t="shared" si="52"/>
        <v>1884.75</v>
      </c>
      <c r="M92" s="40">
        <f t="shared" si="53"/>
        <v>1633.45</v>
      </c>
      <c r="N92" s="40">
        <f t="shared" si="54"/>
        <v>1507.8</v>
      </c>
      <c r="O92" s="30" t="s">
        <v>356</v>
      </c>
    </row>
    <row r="93" s="1" customFormat="true" ht="32" customHeight="true" spans="1:15">
      <c r="A93" s="25"/>
      <c r="B93" s="21" t="s">
        <v>142</v>
      </c>
      <c r="C93" s="26" t="s">
        <v>357</v>
      </c>
      <c r="D93" s="27" t="s">
        <v>358</v>
      </c>
      <c r="E93" s="31" t="s">
        <v>359</v>
      </c>
      <c r="F93" s="30"/>
      <c r="G93" s="30"/>
      <c r="H93" s="21" t="s">
        <v>24</v>
      </c>
      <c r="I93" s="21">
        <v>2513</v>
      </c>
      <c r="J93" s="40">
        <f t="shared" si="50"/>
        <v>2387.35</v>
      </c>
      <c r="K93" s="40">
        <f t="shared" si="51"/>
        <v>2136.05</v>
      </c>
      <c r="L93" s="40">
        <f t="shared" si="52"/>
        <v>1884.75</v>
      </c>
      <c r="M93" s="40">
        <f t="shared" si="53"/>
        <v>1633.45</v>
      </c>
      <c r="N93" s="40">
        <f t="shared" si="54"/>
        <v>1507.8</v>
      </c>
      <c r="O93" s="30"/>
    </row>
    <row r="94" s="1" customFormat="true" ht="88" customHeight="true" spans="1:15">
      <c r="A94" s="21">
        <v>58</v>
      </c>
      <c r="B94" s="21" t="s">
        <v>142</v>
      </c>
      <c r="C94" s="22" t="s">
        <v>360</v>
      </c>
      <c r="D94" s="23">
        <v>330203010</v>
      </c>
      <c r="E94" s="30" t="s">
        <v>361</v>
      </c>
      <c r="F94" s="34" t="s">
        <v>362</v>
      </c>
      <c r="G94" s="34" t="s">
        <v>198</v>
      </c>
      <c r="H94" s="21" t="s">
        <v>24</v>
      </c>
      <c r="I94" s="21" t="s">
        <v>38</v>
      </c>
      <c r="J94" s="21" t="s">
        <v>38</v>
      </c>
      <c r="K94" s="21" t="s">
        <v>38</v>
      </c>
      <c r="L94" s="21" t="s">
        <v>38</v>
      </c>
      <c r="M94" s="21" t="s">
        <v>38</v>
      </c>
      <c r="N94" s="21" t="s">
        <v>38</v>
      </c>
      <c r="O94" s="42"/>
    </row>
    <row r="95" s="1" customFormat="true" ht="96" customHeight="true" spans="1:15">
      <c r="A95" s="21">
        <v>59</v>
      </c>
      <c r="B95" s="21" t="s">
        <v>142</v>
      </c>
      <c r="C95" s="22" t="s">
        <v>363</v>
      </c>
      <c r="D95" s="23">
        <v>330201018</v>
      </c>
      <c r="E95" s="30" t="s">
        <v>364</v>
      </c>
      <c r="F95" s="36" t="s">
        <v>365</v>
      </c>
      <c r="G95" s="36" t="s">
        <v>366</v>
      </c>
      <c r="H95" s="21" t="s">
        <v>24</v>
      </c>
      <c r="I95" s="21">
        <v>1372</v>
      </c>
      <c r="J95" s="40">
        <f t="shared" ref="J95:J112" si="55">I95*0.95</f>
        <v>1303.4</v>
      </c>
      <c r="K95" s="40">
        <f t="shared" ref="K95:K112" si="56">I95*0.85</f>
        <v>1166.2</v>
      </c>
      <c r="L95" s="40">
        <f t="shared" ref="L95:L112" si="57">I95*0.75</f>
        <v>1029</v>
      </c>
      <c r="M95" s="40">
        <f t="shared" ref="M95:M112" si="58">I95*0.65</f>
        <v>891.8</v>
      </c>
      <c r="N95" s="40">
        <f t="shared" ref="N95:N112" si="59">I95*0.6</f>
        <v>823.2</v>
      </c>
      <c r="O95" s="30" t="s">
        <v>367</v>
      </c>
    </row>
    <row r="96" s="6" customFormat="true" ht="87" customHeight="true" spans="1:15">
      <c r="A96" s="21">
        <v>60</v>
      </c>
      <c r="B96" s="21" t="s">
        <v>142</v>
      </c>
      <c r="C96" s="22" t="s">
        <v>368</v>
      </c>
      <c r="D96" s="23">
        <v>330203005</v>
      </c>
      <c r="E96" s="30" t="s">
        <v>369</v>
      </c>
      <c r="F96" s="35" t="s">
        <v>370</v>
      </c>
      <c r="G96" s="36" t="s">
        <v>198</v>
      </c>
      <c r="H96" s="33" t="s">
        <v>24</v>
      </c>
      <c r="I96" s="33" t="s">
        <v>38</v>
      </c>
      <c r="J96" s="21" t="s">
        <v>38</v>
      </c>
      <c r="K96" s="21" t="s">
        <v>38</v>
      </c>
      <c r="L96" s="21" t="s">
        <v>38</v>
      </c>
      <c r="M96" s="21" t="s">
        <v>38</v>
      </c>
      <c r="N96" s="21" t="s">
        <v>38</v>
      </c>
      <c r="O96" s="42"/>
    </row>
    <row r="97" s="6" customFormat="true" ht="94" customHeight="true" spans="1:15">
      <c r="A97" s="21">
        <v>61</v>
      </c>
      <c r="B97" s="21" t="s">
        <v>142</v>
      </c>
      <c r="C97" s="22" t="s">
        <v>371</v>
      </c>
      <c r="D97" s="23">
        <v>330203006</v>
      </c>
      <c r="E97" s="30" t="s">
        <v>372</v>
      </c>
      <c r="F97" s="44" t="s">
        <v>373</v>
      </c>
      <c r="G97" s="42" t="s">
        <v>374</v>
      </c>
      <c r="H97" s="33" t="s">
        <v>24</v>
      </c>
      <c r="I97" s="33">
        <v>25</v>
      </c>
      <c r="J97" s="40">
        <f t="shared" si="55"/>
        <v>23.75</v>
      </c>
      <c r="K97" s="40">
        <f t="shared" si="56"/>
        <v>21.25</v>
      </c>
      <c r="L97" s="40">
        <f t="shared" si="57"/>
        <v>18.75</v>
      </c>
      <c r="M97" s="40">
        <f t="shared" si="58"/>
        <v>16.25</v>
      </c>
      <c r="N97" s="40">
        <f t="shared" si="59"/>
        <v>15</v>
      </c>
      <c r="O97" s="30" t="s">
        <v>76</v>
      </c>
    </row>
    <row r="98" s="1" customFormat="true" ht="98" customHeight="true" spans="1:15">
      <c r="A98" s="21">
        <v>62</v>
      </c>
      <c r="B98" s="21" t="s">
        <v>142</v>
      </c>
      <c r="C98" s="22" t="s">
        <v>375</v>
      </c>
      <c r="D98" s="23">
        <v>330204006</v>
      </c>
      <c r="E98" s="30" t="s">
        <v>376</v>
      </c>
      <c r="F98" s="44" t="s">
        <v>377</v>
      </c>
      <c r="G98" s="32" t="s">
        <v>378</v>
      </c>
      <c r="H98" s="33" t="s">
        <v>24</v>
      </c>
      <c r="I98" s="33">
        <v>3136</v>
      </c>
      <c r="J98" s="40">
        <f t="shared" si="55"/>
        <v>2979.2</v>
      </c>
      <c r="K98" s="40">
        <f t="shared" si="56"/>
        <v>2665.6</v>
      </c>
      <c r="L98" s="40">
        <f t="shared" si="57"/>
        <v>2352</v>
      </c>
      <c r="M98" s="40">
        <f t="shared" si="58"/>
        <v>2038.4</v>
      </c>
      <c r="N98" s="40">
        <f t="shared" si="59"/>
        <v>1881.6</v>
      </c>
      <c r="O98" s="46"/>
    </row>
    <row r="99" s="1" customFormat="true" ht="107" customHeight="true" spans="1:15">
      <c r="A99" s="21">
        <v>63</v>
      </c>
      <c r="B99" s="21" t="s">
        <v>142</v>
      </c>
      <c r="C99" s="22" t="s">
        <v>379</v>
      </c>
      <c r="D99" s="23">
        <v>330204002</v>
      </c>
      <c r="E99" s="30" t="s">
        <v>380</v>
      </c>
      <c r="F99" s="44" t="s">
        <v>381</v>
      </c>
      <c r="G99" s="32" t="s">
        <v>382</v>
      </c>
      <c r="H99" s="33" t="s">
        <v>24</v>
      </c>
      <c r="I99" s="33">
        <v>2744</v>
      </c>
      <c r="J99" s="40">
        <f t="shared" si="55"/>
        <v>2606.8</v>
      </c>
      <c r="K99" s="40">
        <f t="shared" si="56"/>
        <v>2332.4</v>
      </c>
      <c r="L99" s="40">
        <f t="shared" si="57"/>
        <v>2058</v>
      </c>
      <c r="M99" s="40">
        <f t="shared" si="58"/>
        <v>1783.6</v>
      </c>
      <c r="N99" s="40">
        <f t="shared" si="59"/>
        <v>1646.4</v>
      </c>
      <c r="O99" s="46"/>
    </row>
    <row r="100" s="1" customFormat="true" ht="100" customHeight="true" spans="1:15">
      <c r="A100" s="21">
        <v>64</v>
      </c>
      <c r="B100" s="21" t="s">
        <v>142</v>
      </c>
      <c r="C100" s="22" t="s">
        <v>383</v>
      </c>
      <c r="D100" s="23">
        <v>330204007</v>
      </c>
      <c r="E100" s="30" t="s">
        <v>384</v>
      </c>
      <c r="F100" s="30" t="s">
        <v>385</v>
      </c>
      <c r="G100" s="30" t="s">
        <v>386</v>
      </c>
      <c r="H100" s="33" t="s">
        <v>24</v>
      </c>
      <c r="I100" s="33">
        <v>4200</v>
      </c>
      <c r="J100" s="40">
        <f t="shared" si="55"/>
        <v>3990</v>
      </c>
      <c r="K100" s="40">
        <f t="shared" si="56"/>
        <v>3570</v>
      </c>
      <c r="L100" s="40">
        <f t="shared" si="57"/>
        <v>3150</v>
      </c>
      <c r="M100" s="40">
        <f t="shared" si="58"/>
        <v>2730</v>
      </c>
      <c r="N100" s="40">
        <f t="shared" si="59"/>
        <v>2520</v>
      </c>
      <c r="O100" s="47"/>
    </row>
    <row r="101" s="8" customFormat="true" ht="100" customHeight="true" spans="1:15">
      <c r="A101" s="21">
        <v>65</v>
      </c>
      <c r="B101" s="21" t="s">
        <v>142</v>
      </c>
      <c r="C101" s="22" t="s">
        <v>387</v>
      </c>
      <c r="D101" s="23">
        <v>330204010</v>
      </c>
      <c r="E101" s="30" t="s">
        <v>388</v>
      </c>
      <c r="F101" s="30" t="s">
        <v>389</v>
      </c>
      <c r="G101" s="30" t="s">
        <v>386</v>
      </c>
      <c r="H101" s="33" t="s">
        <v>24</v>
      </c>
      <c r="I101" s="33">
        <v>5460</v>
      </c>
      <c r="J101" s="40">
        <f t="shared" si="55"/>
        <v>5187</v>
      </c>
      <c r="K101" s="40">
        <f t="shared" si="56"/>
        <v>4641</v>
      </c>
      <c r="L101" s="40">
        <f t="shared" si="57"/>
        <v>4095</v>
      </c>
      <c r="M101" s="40">
        <f t="shared" si="58"/>
        <v>3549</v>
      </c>
      <c r="N101" s="40">
        <f t="shared" si="59"/>
        <v>3276</v>
      </c>
      <c r="O101" s="47" t="s">
        <v>390</v>
      </c>
    </row>
    <row r="102" s="5" customFormat="true" ht="89" customHeight="true" spans="1:15">
      <c r="A102" s="21">
        <v>66</v>
      </c>
      <c r="B102" s="21" t="s">
        <v>142</v>
      </c>
      <c r="C102" s="22" t="s">
        <v>391</v>
      </c>
      <c r="D102" s="23">
        <v>330204008</v>
      </c>
      <c r="E102" s="30" t="s">
        <v>392</v>
      </c>
      <c r="F102" s="30" t="s">
        <v>393</v>
      </c>
      <c r="G102" s="30" t="s">
        <v>386</v>
      </c>
      <c r="H102" s="33" t="s">
        <v>24</v>
      </c>
      <c r="I102" s="33">
        <v>3671</v>
      </c>
      <c r="J102" s="40">
        <f t="shared" si="55"/>
        <v>3487.45</v>
      </c>
      <c r="K102" s="40">
        <f t="shared" si="56"/>
        <v>3120.35</v>
      </c>
      <c r="L102" s="40">
        <f t="shared" si="57"/>
        <v>2753.25</v>
      </c>
      <c r="M102" s="40">
        <f t="shared" si="58"/>
        <v>2386.15</v>
      </c>
      <c r="N102" s="40">
        <f t="shared" si="59"/>
        <v>2202.6</v>
      </c>
      <c r="O102" s="47"/>
    </row>
    <row r="103" s="8" customFormat="true" ht="97" customHeight="true" spans="1:15">
      <c r="A103" s="21">
        <v>67</v>
      </c>
      <c r="B103" s="21" t="s">
        <v>142</v>
      </c>
      <c r="C103" s="22" t="s">
        <v>394</v>
      </c>
      <c r="D103" s="23">
        <v>330204009</v>
      </c>
      <c r="E103" s="30" t="s">
        <v>395</v>
      </c>
      <c r="F103" s="30" t="s">
        <v>396</v>
      </c>
      <c r="G103" s="30" t="s">
        <v>386</v>
      </c>
      <c r="H103" s="33" t="s">
        <v>24</v>
      </c>
      <c r="I103" s="33">
        <v>4931</v>
      </c>
      <c r="J103" s="40">
        <f t="shared" si="55"/>
        <v>4684.45</v>
      </c>
      <c r="K103" s="40">
        <f t="shared" si="56"/>
        <v>4191.35</v>
      </c>
      <c r="L103" s="40">
        <f t="shared" si="57"/>
        <v>3698.25</v>
      </c>
      <c r="M103" s="40">
        <f t="shared" si="58"/>
        <v>3205.15</v>
      </c>
      <c r="N103" s="40">
        <f t="shared" si="59"/>
        <v>2958.6</v>
      </c>
      <c r="O103" s="47" t="s">
        <v>397</v>
      </c>
    </row>
    <row r="104" s="1" customFormat="true" ht="118" customHeight="true" spans="1:15">
      <c r="A104" s="21">
        <v>68</v>
      </c>
      <c r="B104" s="21" t="s">
        <v>142</v>
      </c>
      <c r="C104" s="22" t="s">
        <v>398</v>
      </c>
      <c r="D104" s="23">
        <v>330203007</v>
      </c>
      <c r="E104" s="30" t="s">
        <v>399</v>
      </c>
      <c r="F104" s="36" t="s">
        <v>400</v>
      </c>
      <c r="G104" s="36" t="s">
        <v>401</v>
      </c>
      <c r="H104" s="21" t="s">
        <v>24</v>
      </c>
      <c r="I104" s="21">
        <v>4769</v>
      </c>
      <c r="J104" s="40">
        <f t="shared" si="55"/>
        <v>4530.55</v>
      </c>
      <c r="K104" s="40">
        <f t="shared" si="56"/>
        <v>4053.65</v>
      </c>
      <c r="L104" s="40">
        <f t="shared" si="57"/>
        <v>3576.75</v>
      </c>
      <c r="M104" s="40">
        <f t="shared" si="58"/>
        <v>3099.85</v>
      </c>
      <c r="N104" s="40">
        <f t="shared" si="59"/>
        <v>2861.4</v>
      </c>
      <c r="O104" s="42"/>
    </row>
    <row r="105" s="1" customFormat="true" ht="116" customHeight="true" spans="1:15">
      <c r="A105" s="21">
        <v>69</v>
      </c>
      <c r="B105" s="21" t="s">
        <v>142</v>
      </c>
      <c r="C105" s="22" t="s">
        <v>402</v>
      </c>
      <c r="D105" s="23">
        <v>330203008</v>
      </c>
      <c r="E105" s="30" t="s">
        <v>403</v>
      </c>
      <c r="F105" s="36" t="s">
        <v>404</v>
      </c>
      <c r="G105" s="36" t="s">
        <v>405</v>
      </c>
      <c r="H105" s="21" t="s">
        <v>24</v>
      </c>
      <c r="I105" s="21">
        <v>4800</v>
      </c>
      <c r="J105" s="40">
        <f t="shared" si="55"/>
        <v>4560</v>
      </c>
      <c r="K105" s="40">
        <f t="shared" si="56"/>
        <v>4080</v>
      </c>
      <c r="L105" s="40">
        <f t="shared" si="57"/>
        <v>3600</v>
      </c>
      <c r="M105" s="40">
        <f t="shared" si="58"/>
        <v>3120</v>
      </c>
      <c r="N105" s="40">
        <f t="shared" si="59"/>
        <v>2880</v>
      </c>
      <c r="O105" s="42"/>
    </row>
    <row r="106" s="1" customFormat="true" ht="103" customHeight="true" spans="1:15">
      <c r="A106" s="21">
        <v>70</v>
      </c>
      <c r="B106" s="21" t="s">
        <v>142</v>
      </c>
      <c r="C106" s="22" t="s">
        <v>406</v>
      </c>
      <c r="D106" s="23">
        <v>330203013</v>
      </c>
      <c r="E106" s="30" t="s">
        <v>407</v>
      </c>
      <c r="F106" s="36" t="s">
        <v>408</v>
      </c>
      <c r="G106" s="36" t="s">
        <v>409</v>
      </c>
      <c r="H106" s="21" t="s">
        <v>24</v>
      </c>
      <c r="I106" s="21">
        <v>3136</v>
      </c>
      <c r="J106" s="40">
        <f t="shared" si="55"/>
        <v>2979.2</v>
      </c>
      <c r="K106" s="40">
        <f t="shared" si="56"/>
        <v>2665.6</v>
      </c>
      <c r="L106" s="40">
        <f t="shared" si="57"/>
        <v>2352</v>
      </c>
      <c r="M106" s="40">
        <f t="shared" si="58"/>
        <v>2038.4</v>
      </c>
      <c r="N106" s="40">
        <f t="shared" si="59"/>
        <v>1881.6</v>
      </c>
      <c r="O106" s="42"/>
    </row>
    <row r="107" s="9" customFormat="true" ht="95" customHeight="true" spans="1:15">
      <c r="A107" s="21">
        <v>71</v>
      </c>
      <c r="B107" s="21" t="s">
        <v>142</v>
      </c>
      <c r="C107" s="22" t="s">
        <v>410</v>
      </c>
      <c r="D107" s="23">
        <v>330203014</v>
      </c>
      <c r="E107" s="30" t="s">
        <v>411</v>
      </c>
      <c r="F107" s="34" t="s">
        <v>412</v>
      </c>
      <c r="G107" s="34" t="s">
        <v>413</v>
      </c>
      <c r="H107" s="21" t="s">
        <v>24</v>
      </c>
      <c r="I107" s="21">
        <v>1960</v>
      </c>
      <c r="J107" s="40">
        <f t="shared" si="55"/>
        <v>1862</v>
      </c>
      <c r="K107" s="40">
        <f t="shared" si="56"/>
        <v>1666</v>
      </c>
      <c r="L107" s="40">
        <f t="shared" si="57"/>
        <v>1470</v>
      </c>
      <c r="M107" s="40">
        <f t="shared" si="58"/>
        <v>1274</v>
      </c>
      <c r="N107" s="40">
        <f t="shared" si="59"/>
        <v>1176</v>
      </c>
      <c r="O107" s="48"/>
    </row>
    <row r="108" s="10" customFormat="true" ht="88" customHeight="true" spans="1:15">
      <c r="A108" s="20">
        <v>72</v>
      </c>
      <c r="B108" s="21" t="s">
        <v>129</v>
      </c>
      <c r="C108" s="22" t="s">
        <v>414</v>
      </c>
      <c r="D108" s="23">
        <v>310100027</v>
      </c>
      <c r="E108" s="30" t="s">
        <v>415</v>
      </c>
      <c r="F108" s="30" t="s">
        <v>416</v>
      </c>
      <c r="G108" s="30" t="s">
        <v>417</v>
      </c>
      <c r="H108" s="21" t="s">
        <v>24</v>
      </c>
      <c r="I108" s="21">
        <v>56</v>
      </c>
      <c r="J108" s="40">
        <f t="shared" si="55"/>
        <v>53.2</v>
      </c>
      <c r="K108" s="40">
        <f t="shared" si="56"/>
        <v>47.6</v>
      </c>
      <c r="L108" s="40">
        <f t="shared" si="57"/>
        <v>42</v>
      </c>
      <c r="M108" s="40">
        <f t="shared" si="58"/>
        <v>36.4</v>
      </c>
      <c r="N108" s="40">
        <f t="shared" si="59"/>
        <v>33.6</v>
      </c>
      <c r="O108" s="30" t="s">
        <v>418</v>
      </c>
    </row>
    <row r="109" s="10" customFormat="true" ht="36" spans="1:15">
      <c r="A109" s="25"/>
      <c r="B109" s="21" t="s">
        <v>129</v>
      </c>
      <c r="C109" s="22" t="s">
        <v>419</v>
      </c>
      <c r="D109" s="23" t="s">
        <v>420</v>
      </c>
      <c r="E109" s="30" t="s">
        <v>421</v>
      </c>
      <c r="F109" s="30"/>
      <c r="G109" s="30"/>
      <c r="H109" s="21" t="s">
        <v>24</v>
      </c>
      <c r="I109" s="21">
        <v>528</v>
      </c>
      <c r="J109" s="40">
        <f t="shared" si="55"/>
        <v>501.6</v>
      </c>
      <c r="K109" s="40">
        <f t="shared" si="56"/>
        <v>448.8</v>
      </c>
      <c r="L109" s="40">
        <f t="shared" si="57"/>
        <v>396</v>
      </c>
      <c r="M109" s="40">
        <f t="shared" si="58"/>
        <v>343.2</v>
      </c>
      <c r="N109" s="40">
        <f t="shared" si="59"/>
        <v>316.8</v>
      </c>
      <c r="O109" s="30"/>
    </row>
    <row r="110" s="6" customFormat="true" ht="104" customHeight="true" spans="1:15">
      <c r="A110" s="21">
        <v>73</v>
      </c>
      <c r="B110" s="21" t="s">
        <v>142</v>
      </c>
      <c r="C110" s="22" t="s">
        <v>422</v>
      </c>
      <c r="D110" s="23">
        <v>330201017</v>
      </c>
      <c r="E110" s="30" t="s">
        <v>423</v>
      </c>
      <c r="F110" s="44" t="s">
        <v>424</v>
      </c>
      <c r="G110" s="34" t="s">
        <v>425</v>
      </c>
      <c r="H110" s="21" t="s">
        <v>24</v>
      </c>
      <c r="I110" s="21">
        <v>1866</v>
      </c>
      <c r="J110" s="40">
        <f t="shared" si="55"/>
        <v>1772.7</v>
      </c>
      <c r="K110" s="40">
        <f t="shared" si="56"/>
        <v>1586.1</v>
      </c>
      <c r="L110" s="40">
        <f t="shared" si="57"/>
        <v>1399.5</v>
      </c>
      <c r="M110" s="40">
        <f t="shared" si="58"/>
        <v>1212.9</v>
      </c>
      <c r="N110" s="40">
        <f t="shared" si="59"/>
        <v>1119.6</v>
      </c>
      <c r="O110" s="42" t="s">
        <v>426</v>
      </c>
    </row>
    <row r="111" s="1" customFormat="true" ht="112" customHeight="true" spans="1:15">
      <c r="A111" s="21">
        <v>74</v>
      </c>
      <c r="B111" s="21" t="s">
        <v>142</v>
      </c>
      <c r="C111" s="22" t="s">
        <v>427</v>
      </c>
      <c r="D111" s="23">
        <v>330204003</v>
      </c>
      <c r="E111" s="30" t="s">
        <v>428</v>
      </c>
      <c r="F111" s="44" t="s">
        <v>429</v>
      </c>
      <c r="G111" s="32" t="s">
        <v>430</v>
      </c>
      <c r="H111" s="21" t="s">
        <v>24</v>
      </c>
      <c r="I111" s="21">
        <v>3500</v>
      </c>
      <c r="J111" s="40">
        <f t="shared" si="55"/>
        <v>3325</v>
      </c>
      <c r="K111" s="40">
        <f t="shared" si="56"/>
        <v>2975</v>
      </c>
      <c r="L111" s="40">
        <f t="shared" si="57"/>
        <v>2625</v>
      </c>
      <c r="M111" s="40">
        <f t="shared" si="58"/>
        <v>2275</v>
      </c>
      <c r="N111" s="40">
        <f t="shared" si="59"/>
        <v>2100</v>
      </c>
      <c r="O111" s="42" t="s">
        <v>431</v>
      </c>
    </row>
    <row r="112" s="6" customFormat="true" ht="105" customHeight="true" spans="1:15">
      <c r="A112" s="21">
        <v>75</v>
      </c>
      <c r="B112" s="21" t="s">
        <v>142</v>
      </c>
      <c r="C112" s="22" t="s">
        <v>432</v>
      </c>
      <c r="D112" s="23">
        <v>331007018</v>
      </c>
      <c r="E112" s="30" t="s">
        <v>433</v>
      </c>
      <c r="F112" s="44" t="s">
        <v>434</v>
      </c>
      <c r="G112" s="34" t="s">
        <v>430</v>
      </c>
      <c r="H112" s="21" t="s">
        <v>24</v>
      </c>
      <c r="I112" s="21">
        <v>3731</v>
      </c>
      <c r="J112" s="40">
        <f t="shared" si="55"/>
        <v>3544.45</v>
      </c>
      <c r="K112" s="40">
        <f t="shared" si="56"/>
        <v>3171.35</v>
      </c>
      <c r="L112" s="40">
        <f t="shared" si="57"/>
        <v>2798.25</v>
      </c>
      <c r="M112" s="40">
        <f t="shared" si="58"/>
        <v>2425.15</v>
      </c>
      <c r="N112" s="40">
        <f t="shared" si="59"/>
        <v>2238.6</v>
      </c>
      <c r="O112" s="30" t="s">
        <v>435</v>
      </c>
    </row>
    <row r="113" s="6" customFormat="true" ht="100" customHeight="true" spans="1:15">
      <c r="A113" s="21">
        <v>76</v>
      </c>
      <c r="B113" s="21" t="s">
        <v>142</v>
      </c>
      <c r="C113" s="22" t="s">
        <v>436</v>
      </c>
      <c r="D113" s="23">
        <v>330204011</v>
      </c>
      <c r="E113" s="30" t="s">
        <v>437</v>
      </c>
      <c r="F113" s="44" t="s">
        <v>438</v>
      </c>
      <c r="G113" s="34" t="s">
        <v>430</v>
      </c>
      <c r="H113" s="21" t="s">
        <v>24</v>
      </c>
      <c r="I113" s="21" t="s">
        <v>38</v>
      </c>
      <c r="J113" s="21" t="s">
        <v>38</v>
      </c>
      <c r="K113" s="21" t="s">
        <v>38</v>
      </c>
      <c r="L113" s="21" t="s">
        <v>38</v>
      </c>
      <c r="M113" s="21" t="s">
        <v>38</v>
      </c>
      <c r="N113" s="21" t="s">
        <v>38</v>
      </c>
      <c r="O113" s="30" t="s">
        <v>439</v>
      </c>
    </row>
    <row r="114" s="6" customFormat="true" ht="95" customHeight="true" spans="1:15">
      <c r="A114" s="21">
        <v>77</v>
      </c>
      <c r="B114" s="21" t="s">
        <v>142</v>
      </c>
      <c r="C114" s="22" t="s">
        <v>440</v>
      </c>
      <c r="D114" s="23">
        <v>330204012</v>
      </c>
      <c r="E114" s="30" t="s">
        <v>441</v>
      </c>
      <c r="F114" s="44" t="s">
        <v>442</v>
      </c>
      <c r="G114" s="32" t="s">
        <v>443</v>
      </c>
      <c r="H114" s="21" t="s">
        <v>24</v>
      </c>
      <c r="I114" s="21">
        <v>2945</v>
      </c>
      <c r="J114" s="40">
        <f t="shared" ref="J114:J119" si="60">I114*0.95</f>
        <v>2797.75</v>
      </c>
      <c r="K114" s="40">
        <f t="shared" ref="K114:K119" si="61">I114*0.85</f>
        <v>2503.25</v>
      </c>
      <c r="L114" s="40">
        <f t="shared" ref="L114:L119" si="62">I114*0.75</f>
        <v>2208.75</v>
      </c>
      <c r="M114" s="40">
        <f t="shared" ref="M114:M119" si="63">I114*0.65</f>
        <v>1914.25</v>
      </c>
      <c r="N114" s="40">
        <f t="shared" ref="N114:N119" si="64">I114*0.6</f>
        <v>1767</v>
      </c>
      <c r="O114" s="42" t="s">
        <v>444</v>
      </c>
    </row>
    <row r="115" s="1" customFormat="true" ht="103" customHeight="true" spans="1:15">
      <c r="A115" s="21">
        <v>78</v>
      </c>
      <c r="B115" s="21" t="s">
        <v>142</v>
      </c>
      <c r="C115" s="22" t="s">
        <v>445</v>
      </c>
      <c r="D115" s="23">
        <v>330204001</v>
      </c>
      <c r="E115" s="30" t="s">
        <v>446</v>
      </c>
      <c r="F115" s="44" t="s">
        <v>447</v>
      </c>
      <c r="G115" s="32" t="s">
        <v>448</v>
      </c>
      <c r="H115" s="21" t="s">
        <v>24</v>
      </c>
      <c r="I115" s="21">
        <v>2829</v>
      </c>
      <c r="J115" s="40">
        <f t="shared" si="60"/>
        <v>2687.55</v>
      </c>
      <c r="K115" s="40">
        <f t="shared" si="61"/>
        <v>2404.65</v>
      </c>
      <c r="L115" s="40">
        <f t="shared" si="62"/>
        <v>2121.75</v>
      </c>
      <c r="M115" s="40">
        <f t="shared" si="63"/>
        <v>1838.85</v>
      </c>
      <c r="N115" s="40">
        <f t="shared" si="64"/>
        <v>1697.4</v>
      </c>
      <c r="O115" s="42" t="s">
        <v>449</v>
      </c>
    </row>
    <row r="116" s="6" customFormat="true" ht="98" customHeight="true" spans="1:15">
      <c r="A116" s="21">
        <v>79</v>
      </c>
      <c r="B116" s="21" t="s">
        <v>142</v>
      </c>
      <c r="C116" s="22" t="s">
        <v>450</v>
      </c>
      <c r="D116" s="23">
        <v>330204013</v>
      </c>
      <c r="E116" s="30" t="s">
        <v>451</v>
      </c>
      <c r="F116" s="44" t="s">
        <v>452</v>
      </c>
      <c r="G116" s="32" t="s">
        <v>448</v>
      </c>
      <c r="H116" s="21" t="s">
        <v>24</v>
      </c>
      <c r="I116" s="21" t="s">
        <v>38</v>
      </c>
      <c r="J116" s="21" t="s">
        <v>38</v>
      </c>
      <c r="K116" s="21" t="s">
        <v>38</v>
      </c>
      <c r="L116" s="21" t="s">
        <v>38</v>
      </c>
      <c r="M116" s="21" t="s">
        <v>38</v>
      </c>
      <c r="N116" s="21" t="s">
        <v>38</v>
      </c>
      <c r="O116" s="42" t="s">
        <v>453</v>
      </c>
    </row>
    <row r="117" s="6" customFormat="true" ht="128" customHeight="true" spans="1:15">
      <c r="A117" s="21">
        <v>80</v>
      </c>
      <c r="B117" s="21" t="s">
        <v>142</v>
      </c>
      <c r="C117" s="22" t="s">
        <v>454</v>
      </c>
      <c r="D117" s="23">
        <v>330202011</v>
      </c>
      <c r="E117" s="30" t="s">
        <v>455</v>
      </c>
      <c r="F117" s="44" t="s">
        <v>456</v>
      </c>
      <c r="G117" s="32" t="s">
        <v>448</v>
      </c>
      <c r="H117" s="21" t="s">
        <v>24</v>
      </c>
      <c r="I117" s="21">
        <v>2520</v>
      </c>
      <c r="J117" s="40">
        <f t="shared" si="60"/>
        <v>2394</v>
      </c>
      <c r="K117" s="40">
        <f t="shared" si="61"/>
        <v>2142</v>
      </c>
      <c r="L117" s="40">
        <f t="shared" si="62"/>
        <v>1890</v>
      </c>
      <c r="M117" s="40">
        <f t="shared" si="63"/>
        <v>1638</v>
      </c>
      <c r="N117" s="40">
        <f t="shared" si="64"/>
        <v>1512</v>
      </c>
      <c r="O117" s="30" t="s">
        <v>457</v>
      </c>
    </row>
    <row r="118" s="1" customFormat="true" ht="100" customHeight="true" spans="1:15">
      <c r="A118" s="21">
        <v>81</v>
      </c>
      <c r="B118" s="21" t="s">
        <v>142</v>
      </c>
      <c r="C118" s="22" t="s">
        <v>458</v>
      </c>
      <c r="D118" s="23">
        <v>330202008</v>
      </c>
      <c r="E118" s="30" t="s">
        <v>459</v>
      </c>
      <c r="F118" s="32" t="s">
        <v>460</v>
      </c>
      <c r="G118" s="34" t="s">
        <v>461</v>
      </c>
      <c r="H118" s="21" t="s">
        <v>61</v>
      </c>
      <c r="I118" s="21">
        <v>2911</v>
      </c>
      <c r="J118" s="40">
        <f t="shared" si="60"/>
        <v>2765.45</v>
      </c>
      <c r="K118" s="40">
        <f t="shared" si="61"/>
        <v>2474.35</v>
      </c>
      <c r="L118" s="40">
        <f t="shared" si="62"/>
        <v>2183.25</v>
      </c>
      <c r="M118" s="40">
        <f t="shared" si="63"/>
        <v>1892.15</v>
      </c>
      <c r="N118" s="40">
        <f t="shared" si="64"/>
        <v>1746.6</v>
      </c>
      <c r="O118" s="45"/>
    </row>
    <row r="119" s="11" customFormat="true" ht="95" customHeight="true" spans="1:15">
      <c r="A119" s="21">
        <v>82</v>
      </c>
      <c r="B119" s="21" t="s">
        <v>142</v>
      </c>
      <c r="C119" s="22" t="s">
        <v>462</v>
      </c>
      <c r="D119" s="23">
        <v>330204019</v>
      </c>
      <c r="E119" s="30" t="s">
        <v>463</v>
      </c>
      <c r="F119" s="32" t="s">
        <v>464</v>
      </c>
      <c r="G119" s="34" t="s">
        <v>465</v>
      </c>
      <c r="H119" s="21" t="s">
        <v>61</v>
      </c>
      <c r="I119" s="21">
        <v>3780</v>
      </c>
      <c r="J119" s="40">
        <f t="shared" si="60"/>
        <v>3591</v>
      </c>
      <c r="K119" s="40">
        <f t="shared" si="61"/>
        <v>3213</v>
      </c>
      <c r="L119" s="40">
        <f t="shared" si="62"/>
        <v>2835</v>
      </c>
      <c r="M119" s="40">
        <f t="shared" si="63"/>
        <v>2457</v>
      </c>
      <c r="N119" s="40">
        <f t="shared" si="64"/>
        <v>2268</v>
      </c>
      <c r="O119" s="42"/>
    </row>
    <row r="120" s="7" customFormat="true" ht="305" customHeight="true" spans="1:15">
      <c r="A120" s="43" t="s">
        <v>466</v>
      </c>
      <c r="B120" s="43"/>
      <c r="C120" s="43"/>
      <c r="D120" s="43"/>
      <c r="E120" s="43"/>
      <c r="F120" s="43"/>
      <c r="G120" s="43"/>
      <c r="H120" s="43"/>
      <c r="I120" s="43"/>
      <c r="J120" s="43"/>
      <c r="K120" s="43"/>
      <c r="L120" s="43"/>
      <c r="M120" s="43"/>
      <c r="N120" s="43"/>
      <c r="O120" s="43"/>
    </row>
  </sheetData>
  <mergeCells count="37">
    <mergeCell ref="H1:O1"/>
    <mergeCell ref="A2:O2"/>
    <mergeCell ref="I3:N3"/>
    <mergeCell ref="I4:J4"/>
    <mergeCell ref="K4:L4"/>
    <mergeCell ref="M4:N4"/>
    <mergeCell ref="A120:O120"/>
    <mergeCell ref="A3:A5"/>
    <mergeCell ref="A6:A10"/>
    <mergeCell ref="A12:A15"/>
    <mergeCell ref="A16:A19"/>
    <mergeCell ref="A20:A21"/>
    <mergeCell ref="A24:A25"/>
    <mergeCell ref="A26:A27"/>
    <mergeCell ref="A29:A30"/>
    <mergeCell ref="A36:A37"/>
    <mergeCell ref="A38:A39"/>
    <mergeCell ref="A40:A41"/>
    <mergeCell ref="A43:A44"/>
    <mergeCell ref="A45:A46"/>
    <mergeCell ref="A48:A49"/>
    <mergeCell ref="A58:A60"/>
    <mergeCell ref="A64:A66"/>
    <mergeCell ref="A79:A80"/>
    <mergeCell ref="A81:A83"/>
    <mergeCell ref="A85:A87"/>
    <mergeCell ref="A88:A89"/>
    <mergeCell ref="A92:A93"/>
    <mergeCell ref="A108:A109"/>
    <mergeCell ref="B3:B5"/>
    <mergeCell ref="C3:C5"/>
    <mergeCell ref="D3:D5"/>
    <mergeCell ref="E3:E5"/>
    <mergeCell ref="F3:F5"/>
    <mergeCell ref="G3:G5"/>
    <mergeCell ref="H3:H5"/>
    <mergeCell ref="O3:O5"/>
  </mergeCells>
  <conditionalFormatting sqref="D6">
    <cfRule type="duplicateValues" dxfId="0" priority="114"/>
  </conditionalFormatting>
  <conditionalFormatting sqref="D7">
    <cfRule type="duplicateValues" dxfId="0" priority="113"/>
  </conditionalFormatting>
  <conditionalFormatting sqref="D8">
    <cfRule type="duplicateValues" dxfId="0" priority="112"/>
  </conditionalFormatting>
  <conditionalFormatting sqref="D9">
    <cfRule type="duplicateValues" dxfId="0" priority="111"/>
  </conditionalFormatting>
  <conditionalFormatting sqref="D10">
    <cfRule type="duplicateValues" dxfId="0" priority="110"/>
  </conditionalFormatting>
  <conditionalFormatting sqref="D11">
    <cfRule type="duplicateValues" dxfId="0" priority="109"/>
  </conditionalFormatting>
  <conditionalFormatting sqref="D12">
    <cfRule type="duplicateValues" dxfId="0" priority="108"/>
  </conditionalFormatting>
  <conditionalFormatting sqref="D13">
    <cfRule type="duplicateValues" dxfId="0" priority="107"/>
  </conditionalFormatting>
  <conditionalFormatting sqref="D14">
    <cfRule type="duplicateValues" dxfId="0" priority="106"/>
  </conditionalFormatting>
  <conditionalFormatting sqref="D15">
    <cfRule type="duplicateValues" dxfId="0" priority="105"/>
  </conditionalFormatting>
  <conditionalFormatting sqref="D16">
    <cfRule type="duplicateValues" dxfId="0" priority="104"/>
  </conditionalFormatting>
  <conditionalFormatting sqref="D17">
    <cfRule type="duplicateValues" dxfId="0" priority="103"/>
  </conditionalFormatting>
  <conditionalFormatting sqref="D18">
    <cfRule type="duplicateValues" dxfId="0" priority="102"/>
  </conditionalFormatting>
  <conditionalFormatting sqref="D19">
    <cfRule type="duplicateValues" dxfId="0" priority="101"/>
  </conditionalFormatting>
  <conditionalFormatting sqref="D20">
    <cfRule type="duplicateValues" dxfId="0" priority="100"/>
  </conditionalFormatting>
  <conditionalFormatting sqref="D21">
    <cfRule type="duplicateValues" dxfId="0" priority="99"/>
  </conditionalFormatting>
  <conditionalFormatting sqref="D22">
    <cfRule type="duplicateValues" dxfId="0" priority="98"/>
  </conditionalFormatting>
  <conditionalFormatting sqref="D23">
    <cfRule type="duplicateValues" dxfId="0" priority="97"/>
  </conditionalFormatting>
  <conditionalFormatting sqref="D24">
    <cfRule type="duplicateValues" dxfId="0" priority="96"/>
  </conditionalFormatting>
  <conditionalFormatting sqref="D25">
    <cfRule type="duplicateValues" dxfId="0" priority="95"/>
  </conditionalFormatting>
  <conditionalFormatting sqref="D26">
    <cfRule type="duplicateValues" dxfId="0" priority="94"/>
  </conditionalFormatting>
  <conditionalFormatting sqref="D27">
    <cfRule type="duplicateValues" dxfId="0" priority="93"/>
  </conditionalFormatting>
  <conditionalFormatting sqref="D28">
    <cfRule type="duplicateValues" dxfId="0" priority="92"/>
  </conditionalFormatting>
  <conditionalFormatting sqref="D29">
    <cfRule type="duplicateValues" dxfId="0" priority="91"/>
  </conditionalFormatting>
  <conditionalFormatting sqref="D30">
    <cfRule type="duplicateValues" dxfId="0" priority="90"/>
  </conditionalFormatting>
  <conditionalFormatting sqref="D31">
    <cfRule type="duplicateValues" dxfId="0" priority="89"/>
  </conditionalFormatting>
  <conditionalFormatting sqref="D32">
    <cfRule type="duplicateValues" dxfId="0" priority="88"/>
  </conditionalFormatting>
  <conditionalFormatting sqref="D33">
    <cfRule type="duplicateValues" dxfId="0" priority="87"/>
  </conditionalFormatting>
  <conditionalFormatting sqref="D34">
    <cfRule type="duplicateValues" dxfId="0" priority="86"/>
  </conditionalFormatting>
  <conditionalFormatting sqref="D35">
    <cfRule type="duplicateValues" dxfId="0" priority="85"/>
  </conditionalFormatting>
  <conditionalFormatting sqref="D36">
    <cfRule type="duplicateValues" dxfId="0" priority="84"/>
  </conditionalFormatting>
  <conditionalFormatting sqref="D37">
    <cfRule type="duplicateValues" dxfId="0" priority="83"/>
  </conditionalFormatting>
  <conditionalFormatting sqref="D38">
    <cfRule type="duplicateValues" dxfId="0" priority="82"/>
  </conditionalFormatting>
  <conditionalFormatting sqref="D39">
    <cfRule type="duplicateValues" dxfId="0" priority="81"/>
  </conditionalFormatting>
  <conditionalFormatting sqref="D40">
    <cfRule type="duplicateValues" dxfId="0" priority="80"/>
  </conditionalFormatting>
  <conditionalFormatting sqref="D41">
    <cfRule type="duplicateValues" dxfId="0" priority="79"/>
  </conditionalFormatting>
  <conditionalFormatting sqref="D42">
    <cfRule type="duplicateValues" dxfId="0" priority="78"/>
  </conditionalFormatting>
  <conditionalFormatting sqref="D43">
    <cfRule type="duplicateValues" dxfId="0" priority="77"/>
  </conditionalFormatting>
  <conditionalFormatting sqref="D44">
    <cfRule type="duplicateValues" dxfId="0" priority="76"/>
  </conditionalFormatting>
  <conditionalFormatting sqref="D45">
    <cfRule type="duplicateValues" dxfId="0" priority="75"/>
  </conditionalFormatting>
  <conditionalFormatting sqref="D46">
    <cfRule type="duplicateValues" dxfId="0" priority="74"/>
  </conditionalFormatting>
  <conditionalFormatting sqref="D47">
    <cfRule type="duplicateValues" dxfId="0" priority="73"/>
  </conditionalFormatting>
  <conditionalFormatting sqref="D48">
    <cfRule type="duplicateValues" dxfId="0" priority="72"/>
  </conditionalFormatting>
  <conditionalFormatting sqref="D49">
    <cfRule type="duplicateValues" dxfId="0" priority="71"/>
  </conditionalFormatting>
  <conditionalFormatting sqref="D50">
    <cfRule type="duplicateValues" dxfId="0" priority="70"/>
  </conditionalFormatting>
  <conditionalFormatting sqref="D51">
    <cfRule type="duplicateValues" dxfId="0" priority="69"/>
  </conditionalFormatting>
  <conditionalFormatting sqref="D52">
    <cfRule type="duplicateValues" dxfId="0" priority="68"/>
  </conditionalFormatting>
  <conditionalFormatting sqref="D53">
    <cfRule type="duplicateValues" dxfId="0" priority="67"/>
  </conditionalFormatting>
  <conditionalFormatting sqref="D54">
    <cfRule type="duplicateValues" dxfId="0" priority="66"/>
  </conditionalFormatting>
  <conditionalFormatting sqref="D55">
    <cfRule type="duplicateValues" dxfId="0" priority="65"/>
  </conditionalFormatting>
  <conditionalFormatting sqref="D56">
    <cfRule type="duplicateValues" dxfId="0" priority="64"/>
  </conditionalFormatting>
  <conditionalFormatting sqref="D57">
    <cfRule type="duplicateValues" dxfId="0" priority="63"/>
  </conditionalFormatting>
  <conditionalFormatting sqref="D58">
    <cfRule type="duplicateValues" dxfId="0" priority="62"/>
  </conditionalFormatting>
  <conditionalFormatting sqref="D59">
    <cfRule type="duplicateValues" dxfId="0" priority="61"/>
  </conditionalFormatting>
  <conditionalFormatting sqref="D60">
    <cfRule type="duplicateValues" dxfId="0" priority="60"/>
  </conditionalFormatting>
  <conditionalFormatting sqref="D61">
    <cfRule type="duplicateValues" dxfId="0" priority="59"/>
  </conditionalFormatting>
  <conditionalFormatting sqref="D62">
    <cfRule type="duplicateValues" dxfId="0" priority="58"/>
  </conditionalFormatting>
  <conditionalFormatting sqref="D63">
    <cfRule type="duplicateValues" dxfId="0" priority="57"/>
  </conditionalFormatting>
  <conditionalFormatting sqref="D64">
    <cfRule type="duplicateValues" dxfId="0" priority="56"/>
  </conditionalFormatting>
  <conditionalFormatting sqref="D65">
    <cfRule type="duplicateValues" dxfId="0" priority="55"/>
  </conditionalFormatting>
  <conditionalFormatting sqref="D66">
    <cfRule type="duplicateValues" dxfId="0" priority="54"/>
  </conditionalFormatting>
  <conditionalFormatting sqref="D67">
    <cfRule type="duplicateValues" dxfId="0" priority="53"/>
  </conditionalFormatting>
  <conditionalFormatting sqref="D68">
    <cfRule type="duplicateValues" dxfId="0" priority="52"/>
  </conditionalFormatting>
  <conditionalFormatting sqref="D69">
    <cfRule type="duplicateValues" dxfId="0" priority="51"/>
  </conditionalFormatting>
  <conditionalFormatting sqref="D70">
    <cfRule type="duplicateValues" dxfId="0" priority="50"/>
  </conditionalFormatting>
  <conditionalFormatting sqref="D71">
    <cfRule type="duplicateValues" dxfId="0" priority="49"/>
  </conditionalFormatting>
  <conditionalFormatting sqref="D72">
    <cfRule type="duplicateValues" dxfId="0" priority="48"/>
  </conditionalFormatting>
  <conditionalFormatting sqref="D73">
    <cfRule type="duplicateValues" dxfId="0" priority="47"/>
  </conditionalFormatting>
  <conditionalFormatting sqref="D74">
    <cfRule type="duplicateValues" dxfId="0" priority="46"/>
  </conditionalFormatting>
  <conditionalFormatting sqref="D75">
    <cfRule type="duplicateValues" dxfId="0" priority="45"/>
  </conditionalFormatting>
  <conditionalFormatting sqref="D76">
    <cfRule type="duplicateValues" dxfId="0" priority="44"/>
  </conditionalFormatting>
  <conditionalFormatting sqref="D77">
    <cfRule type="duplicateValues" dxfId="0" priority="43"/>
  </conditionalFormatting>
  <conditionalFormatting sqref="D78">
    <cfRule type="duplicateValues" dxfId="0" priority="42"/>
  </conditionalFormatting>
  <conditionalFormatting sqref="D79">
    <cfRule type="duplicateValues" dxfId="0" priority="41"/>
  </conditionalFormatting>
  <conditionalFormatting sqref="D80">
    <cfRule type="duplicateValues" dxfId="0" priority="40"/>
  </conditionalFormatting>
  <conditionalFormatting sqref="D81">
    <cfRule type="duplicateValues" dxfId="0" priority="39"/>
  </conditionalFormatting>
  <conditionalFormatting sqref="D82">
    <cfRule type="duplicateValues" dxfId="0" priority="38"/>
  </conditionalFormatting>
  <conditionalFormatting sqref="D83">
    <cfRule type="duplicateValues" dxfId="0" priority="37"/>
  </conditionalFormatting>
  <conditionalFormatting sqref="D84">
    <cfRule type="duplicateValues" dxfId="0" priority="36"/>
  </conditionalFormatting>
  <conditionalFormatting sqref="D85">
    <cfRule type="duplicateValues" dxfId="0" priority="35"/>
  </conditionalFormatting>
  <conditionalFormatting sqref="D86">
    <cfRule type="duplicateValues" dxfId="0" priority="34"/>
  </conditionalFormatting>
  <conditionalFormatting sqref="D87">
    <cfRule type="duplicateValues" dxfId="0" priority="33"/>
  </conditionalFormatting>
  <conditionalFormatting sqref="D88">
    <cfRule type="duplicateValues" dxfId="0" priority="32"/>
  </conditionalFormatting>
  <conditionalFormatting sqref="D89">
    <cfRule type="duplicateValues" dxfId="0" priority="31"/>
  </conditionalFormatting>
  <conditionalFormatting sqref="D90">
    <cfRule type="duplicateValues" dxfId="0" priority="30"/>
  </conditionalFormatting>
  <conditionalFormatting sqref="D91">
    <cfRule type="duplicateValues" dxfId="0" priority="29"/>
  </conditionalFormatting>
  <conditionalFormatting sqref="D92">
    <cfRule type="duplicateValues" dxfId="0" priority="28"/>
  </conditionalFormatting>
  <conditionalFormatting sqref="D93">
    <cfRule type="duplicateValues" dxfId="0" priority="27"/>
  </conditionalFormatting>
  <conditionalFormatting sqref="D94">
    <cfRule type="duplicateValues" dxfId="0" priority="26"/>
  </conditionalFormatting>
  <conditionalFormatting sqref="D95">
    <cfRule type="duplicateValues" dxfId="0" priority="25"/>
  </conditionalFormatting>
  <conditionalFormatting sqref="D96">
    <cfRule type="duplicateValues" dxfId="0" priority="24"/>
  </conditionalFormatting>
  <conditionalFormatting sqref="D97">
    <cfRule type="duplicateValues" dxfId="0" priority="23"/>
  </conditionalFormatting>
  <conditionalFormatting sqref="D98">
    <cfRule type="duplicateValues" dxfId="0" priority="22"/>
  </conditionalFormatting>
  <conditionalFormatting sqref="D99">
    <cfRule type="duplicateValues" dxfId="0" priority="21"/>
  </conditionalFormatting>
  <conditionalFormatting sqref="D100">
    <cfRule type="duplicateValues" dxfId="0" priority="20"/>
  </conditionalFormatting>
  <conditionalFormatting sqref="D101">
    <cfRule type="duplicateValues" dxfId="0" priority="19"/>
  </conditionalFormatting>
  <conditionalFormatting sqref="D102">
    <cfRule type="duplicateValues" dxfId="0" priority="18"/>
  </conditionalFormatting>
  <conditionalFormatting sqref="D103">
    <cfRule type="duplicateValues" dxfId="0" priority="17"/>
  </conditionalFormatting>
  <conditionalFormatting sqref="D104">
    <cfRule type="duplicateValues" dxfId="0" priority="16"/>
  </conditionalFormatting>
  <conditionalFormatting sqref="D105">
    <cfRule type="duplicateValues" dxfId="0" priority="15"/>
  </conditionalFormatting>
  <conditionalFormatting sqref="D106">
    <cfRule type="duplicateValues" dxfId="0" priority="14"/>
  </conditionalFormatting>
  <conditionalFormatting sqref="D107">
    <cfRule type="duplicateValues" dxfId="0" priority="13"/>
  </conditionalFormatting>
  <conditionalFormatting sqref="D108">
    <cfRule type="duplicateValues" dxfId="0" priority="12"/>
  </conditionalFormatting>
  <conditionalFormatting sqref="D109">
    <cfRule type="duplicateValues" dxfId="0" priority="11"/>
  </conditionalFormatting>
  <conditionalFormatting sqref="D110">
    <cfRule type="duplicateValues" dxfId="0" priority="10"/>
  </conditionalFormatting>
  <conditionalFormatting sqref="D111">
    <cfRule type="duplicateValues" dxfId="0" priority="9"/>
  </conditionalFormatting>
  <conditionalFormatting sqref="D112">
    <cfRule type="duplicateValues" dxfId="0" priority="8"/>
  </conditionalFormatting>
  <conditionalFormatting sqref="D113">
    <cfRule type="duplicateValues" dxfId="0" priority="7"/>
  </conditionalFormatting>
  <conditionalFormatting sqref="D114">
    <cfRule type="duplicateValues" dxfId="0" priority="6"/>
  </conditionalFormatting>
  <conditionalFormatting sqref="D115">
    <cfRule type="duplicateValues" dxfId="0" priority="5"/>
  </conditionalFormatting>
  <conditionalFormatting sqref="D116">
    <cfRule type="duplicateValues" dxfId="0" priority="4"/>
  </conditionalFormatting>
  <conditionalFormatting sqref="D117">
    <cfRule type="duplicateValues" dxfId="0" priority="3"/>
  </conditionalFormatting>
  <conditionalFormatting sqref="D118">
    <cfRule type="duplicateValues" dxfId="0" priority="2"/>
  </conditionalFormatting>
  <conditionalFormatting sqref="D119">
    <cfRule type="duplicateValues" dxfId="0" priority="1"/>
  </conditionalFormatting>
  <pageMargins left="0.314583333333333" right="0.314583333333333" top="0.511805555555556" bottom="0.472222222222222"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神经系统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2025-12-09T02:33:00Z</dcterms:created>
  <dcterms:modified xsi:type="dcterms:W3CDTF">2025-12-08T11:26:10Z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