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70"/>
  </bookViews>
  <sheets>
    <sheet name="耳鼻喉" sheetId="1" r:id="rId1"/>
  </sheets>
  <definedNames>
    <definedName name="_xlnm.Print_Titles" localSheetId="0">耳鼻喉!$3:$5</definedName>
  </definedNames>
  <calcPr calcId="144525"/>
</workbook>
</file>

<file path=xl/sharedStrings.xml><?xml version="1.0" encoding="utf-8"?>
<sst xmlns="http://schemas.openxmlformats.org/spreadsheetml/2006/main" count="1467" uniqueCount="789">
  <si>
    <t>附件5</t>
  </si>
  <si>
    <t>拟整合规范耳鼻喉科医疗服务项目价格表</t>
  </si>
  <si>
    <t>序号</t>
  </si>
  <si>
    <t>财务分类</t>
  </si>
  <si>
    <t>国家项目代码</t>
  </si>
  <si>
    <t>项目编码</t>
  </si>
  <si>
    <t>项目名称</t>
  </si>
  <si>
    <t>服务产出</t>
  </si>
  <si>
    <t>价格构成</t>
  </si>
  <si>
    <t>计价
单位</t>
  </si>
  <si>
    <t>价   格</t>
  </si>
  <si>
    <t>计价说明</t>
  </si>
  <si>
    <t>一类</t>
  </si>
  <si>
    <t>二类</t>
  </si>
  <si>
    <t>三类</t>
  </si>
  <si>
    <t>省级</t>
  </si>
  <si>
    <t>市级</t>
  </si>
  <si>
    <t>省、市级</t>
  </si>
  <si>
    <t>县级</t>
  </si>
  <si>
    <t>耳科医疗服务价格项目</t>
  </si>
  <si>
    <t>D</t>
  </si>
  <si>
    <t>012404000010000</t>
  </si>
  <si>
    <t>耳内镜检查费</t>
  </si>
  <si>
    <t>通过耳内镜检查耳道、鼓膜及鼓室内形态、组织结构等。</t>
  </si>
  <si>
    <t>所定价格涵盖消毒、置镜、观察、记录、出具报告、处理用物等步骤所需的人力资源和基本物质资源消耗。</t>
  </si>
  <si>
    <t>次</t>
  </si>
  <si>
    <t>012404000020000</t>
  </si>
  <si>
    <t>电耳镜检查费</t>
  </si>
  <si>
    <t>通过电耳镜检查耳道、鼓膜形态、组织结构等。</t>
  </si>
  <si>
    <t>本项目中的“加压检查”指：用电耳镜镜下加压进行“瘘管试验、鼓膜按摩”。</t>
  </si>
  <si>
    <t>012404000020001</t>
  </si>
  <si>
    <t>310401036-1</t>
  </si>
  <si>
    <r>
      <rPr>
        <sz val="9"/>
        <rFont val="宋体"/>
        <charset val="134"/>
        <scheme val="major"/>
      </rPr>
      <t>电耳镜检查费</t>
    </r>
    <r>
      <rPr>
        <sz val="9"/>
        <rFont val="宋体"/>
        <charset val="0"/>
        <scheme val="major"/>
      </rPr>
      <t>-加压检查（加收）</t>
    </r>
  </si>
  <si>
    <t>012404000030000</t>
  </si>
  <si>
    <t>耳显微镜检查费</t>
  </si>
  <si>
    <t>通过耳显微镜检查耳道、鼓膜形态、组织结构等。</t>
  </si>
  <si>
    <t>单侧</t>
  </si>
  <si>
    <t>012404000040000</t>
  </si>
  <si>
    <t>听阈检查费</t>
  </si>
  <si>
    <t>通过各种常规方式对听力进行检查。</t>
  </si>
  <si>
    <t>所定价格涵盖准备、信号给予、测试、记录、出具报告、处理用物等步骤所需的人力资源和基本物质资源消耗。</t>
  </si>
  <si>
    <t>项</t>
  </si>
  <si>
    <t>不同听阈检查项目可叠加收费。</t>
  </si>
  <si>
    <t>012404000040001</t>
  </si>
  <si>
    <t>310401002-1</t>
  </si>
  <si>
    <r>
      <rPr>
        <sz val="9"/>
        <rFont val="宋体"/>
        <charset val="134"/>
        <scheme val="major"/>
      </rPr>
      <t>听阈检查费</t>
    </r>
    <r>
      <rPr>
        <sz val="9"/>
        <rFont val="宋体"/>
        <charset val="0"/>
        <scheme val="major"/>
      </rPr>
      <t>-纯音短增量敏感指数试验（加收）</t>
    </r>
  </si>
  <si>
    <t>未定</t>
  </si>
  <si>
    <t>012404000040011</t>
  </si>
  <si>
    <t>310401002-2</t>
  </si>
  <si>
    <r>
      <rPr>
        <sz val="9"/>
        <rFont val="宋体"/>
        <charset val="134"/>
        <scheme val="major"/>
      </rPr>
      <t>听阈检查费</t>
    </r>
    <r>
      <rPr>
        <sz val="9"/>
        <rFont val="宋体"/>
        <charset val="0"/>
        <scheme val="major"/>
      </rPr>
      <t>-双耳交替响度平衡试验（加收）</t>
    </r>
  </si>
  <si>
    <t>012404000040021</t>
  </si>
  <si>
    <t>310401002-3</t>
  </si>
  <si>
    <r>
      <rPr>
        <sz val="9"/>
        <rFont val="宋体"/>
        <charset val="134"/>
        <scheme val="major"/>
      </rPr>
      <t>听阈检查费</t>
    </r>
    <r>
      <rPr>
        <sz val="9"/>
        <rFont val="宋体"/>
        <charset val="0"/>
        <scheme val="major"/>
      </rPr>
      <t>-响度不适与舒适阈检测（加收）</t>
    </r>
  </si>
  <si>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</si>
  <si>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</si>
  <si>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</si>
  <si>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</si>
  <si>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</si>
  <si>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</si>
  <si>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</si>
  <si>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</si>
  <si>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</si>
  <si>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</si>
  <si>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012404000060100</t>
  </si>
  <si>
    <t>310401010①</t>
  </si>
  <si>
    <t>声导抗测听检查（宽频）（扩展）</t>
  </si>
  <si>
    <t>012404000061100</t>
  </si>
  <si>
    <t>310401010②</t>
  </si>
  <si>
    <t>镫骨肌反射衰减试验检查（扩展）</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</si>
  <si>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</si>
  <si>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</si>
  <si>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</si>
  <si>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</si>
  <si>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</si>
  <si>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</si>
  <si>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</si>
  <si>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</si>
  <si>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</si>
  <si>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</si>
  <si>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</si>
  <si>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</si>
  <si>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</si>
  <si>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</si>
  <si>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</si>
  <si>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</si>
  <si>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</si>
  <si>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</si>
  <si>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</si>
  <si>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</si>
  <si>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</si>
  <si>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</si>
  <si>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</si>
  <si>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</si>
  <si>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t>1.本项目中的“特殊”指：颈性前庭诱发肌源性电位、眼性前庭诱发肌源性电位。
2.不同前庭功能检查（特殊）项目可叠加收费。</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</si>
  <si>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</si>
  <si>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</si>
  <si>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</si>
  <si>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</si>
  <si>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</si>
  <si>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</si>
  <si>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</si>
  <si>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</si>
  <si>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E</t>
  </si>
  <si>
    <t>013104010030000</t>
  </si>
  <si>
    <t>婴幼儿耳形态畸形矫正治疗费</t>
  </si>
  <si>
    <t>通过非手术方法矫正婴幼儿耳形态畸形。</t>
  </si>
  <si>
    <t>所定价格涵盖评估、矫正、调整、处理用物等步骤所需的人力资源和基本物质资源消耗。</t>
  </si>
  <si>
    <t>自主定价</t>
  </si>
  <si>
    <t>限山西省儿童医院试行</t>
  </si>
  <si>
    <t>013104010040000</t>
  </si>
  <si>
    <t>无创外耳道异物取出费</t>
  </si>
  <si>
    <t>通过各种方式取出外耳道异物或置入物。</t>
  </si>
  <si>
    <t>所定价格涵盖评估、取出异物、处理用物等步骤所需的人力资源和基本物质资源消耗。（不含内镜检查）</t>
  </si>
  <si>
    <t>1、本项目中的“无创”指：无需切开皮肤或其他组织，经过自然腔道，利用无创方式进行的操作。不包括取出过程中因异物形状、位置或质地等因素导致的损伤、擦伤等情况。
2、“单纯耵聍取出”按照14元收取。</t>
  </si>
  <si>
    <t>013104010040001</t>
  </si>
  <si>
    <t>310401045-1</t>
  </si>
  <si>
    <r>
      <rPr>
        <sz val="9"/>
        <rFont val="宋体"/>
        <charset val="134"/>
        <scheme val="major"/>
      </rPr>
      <t>无创外耳道异物取出费</t>
    </r>
    <r>
      <rPr>
        <sz val="9"/>
        <rFont val="宋体"/>
        <charset val="0"/>
        <scheme val="major"/>
      </rPr>
      <t>-儿童（加收）</t>
    </r>
  </si>
  <si>
    <t>G</t>
  </si>
  <si>
    <t>013305000010000</t>
  </si>
  <si>
    <t>外耳道异物取出费</t>
  </si>
  <si>
    <t>通过手术取出外耳道内的异物。</t>
  </si>
  <si>
    <t>所定价格涵盖手术计划、术区准备、消毒、切开、异物取出、缝合、填塞、处理用物等步骤所需的人力资源和基本物质资源消耗。</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</si>
  <si>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</si>
  <si>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</si>
  <si>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</si>
  <si>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</si>
  <si>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
2.同一治疗位置只可收费一次。</t>
  </si>
  <si>
    <t>013104010050001</t>
  </si>
  <si>
    <t>310401046-1</t>
  </si>
  <si>
    <r>
      <rPr>
        <sz val="9"/>
        <rFont val="宋体"/>
        <charset val="134"/>
        <scheme val="major"/>
      </rPr>
      <t>耳部治疗费（常规）</t>
    </r>
    <r>
      <rPr>
        <sz val="9"/>
        <rFont val="宋体"/>
        <charset val="0"/>
        <scheme val="major"/>
      </rPr>
      <t>-儿童（加收）</t>
    </r>
  </si>
  <si>
    <t>013104010060000</t>
  </si>
  <si>
    <t>耳部治疗费（特殊）</t>
  </si>
  <si>
    <t>通过激光、射频、微波等各种方式对耳部进行特殊治疗。</t>
  </si>
  <si>
    <t>1.同一治疗位置只可收费一次。
2.常规治疗转特殊治疗按照“耳部治疗费(特殊)”收取。</t>
  </si>
  <si>
    <t>013104010060001</t>
  </si>
  <si>
    <r>
      <rPr>
        <sz val="9"/>
        <rFont val="宋体"/>
        <charset val="134"/>
        <scheme val="major"/>
      </rPr>
      <t>耳部治疗费（特殊）</t>
    </r>
    <r>
      <rPr>
        <sz val="9"/>
        <rFont val="宋体"/>
        <charset val="0"/>
        <scheme val="major"/>
      </rPr>
      <t>-儿童（加收）</t>
    </r>
  </si>
  <si>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</si>
  <si>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</si>
  <si>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</si>
  <si>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</si>
  <si>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</si>
  <si>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r>
      <rPr>
        <sz val="9"/>
        <rFont val="宋体"/>
        <charset val="134"/>
        <scheme val="major"/>
      </rPr>
      <t>穿刺费（鼓膜）</t>
    </r>
    <r>
      <rPr>
        <sz val="9"/>
        <rFont val="宋体"/>
        <charset val="0"/>
        <scheme val="major"/>
      </rPr>
      <t>-儿童（加收）</t>
    </r>
  </si>
  <si>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</si>
  <si>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</si>
  <si>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</si>
  <si>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</si>
  <si>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</si>
  <si>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</si>
  <si>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</si>
  <si>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</si>
  <si>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</si>
  <si>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</si>
  <si>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</si>
  <si>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</si>
  <si>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</si>
  <si>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</si>
  <si>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</si>
  <si>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</si>
  <si>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</si>
  <si>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</si>
  <si>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</si>
  <si>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</si>
  <si>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</si>
  <si>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</si>
  <si>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</si>
  <si>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本项目中的“囊性病变”指：囊肿、血肿及脓肿。</t>
  </si>
  <si>
    <t>013305000030000</t>
  </si>
  <si>
    <t>耳廓部分切除费</t>
  </si>
  <si>
    <t>通过手术切除部分耳廓。</t>
  </si>
  <si>
    <t>所定价格涵盖手术计划、术区准备、消毒、切开、切除、缝合、止血、包扎、处理用物等步骤所需的人力资源和基本物质资源消耗。</t>
  </si>
  <si>
    <t>013305000040000</t>
  </si>
  <si>
    <t>耳廓再造费</t>
  </si>
  <si>
    <t>通过手术再造缺失的耳廓。</t>
  </si>
  <si>
    <t>所定价格涵盖手术计划、术区准备、消毒、切开、再造、修整、止血、缝合、包扎、固定、处理用物等步骤所需的人力资源和基本物质资源消耗。</t>
  </si>
  <si>
    <t>013305000050000</t>
  </si>
  <si>
    <t>耳屏成形费</t>
  </si>
  <si>
    <t>通过手术成形耳屏。</t>
  </si>
  <si>
    <t>所定价格涵盖手术计划、术区准备、消毒、切开、切除、扩张、成形、缝合、加压、包扎止血、处理用物等步骤所需的人力资源和基本物质资源消耗。</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</si>
  <si>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</si>
  <si>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</si>
  <si>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</si>
  <si>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</si>
  <si>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013305000070000</t>
  </si>
  <si>
    <t>断耳再植费（完全）</t>
  </si>
  <si>
    <t>通过手术实现完全离断（或仅有少许皮肤相连）耳廓再植。</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</si>
  <si>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</si>
  <si>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</si>
  <si>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</si>
  <si>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</si>
  <si>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</si>
  <si>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</si>
  <si>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</si>
  <si>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</si>
  <si>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瘘管·次</t>
  </si>
  <si>
    <t>013305000100000</t>
  </si>
  <si>
    <t>腮裂病变切除费</t>
  </si>
  <si>
    <t>通过手术切除腮裂瘘管、囊肿、窦道等病变。</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</si>
  <si>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</si>
  <si>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</si>
  <si>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</si>
  <si>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</si>
  <si>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</si>
  <si>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</si>
  <si>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</si>
  <si>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</si>
  <si>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013305000130000</t>
  </si>
  <si>
    <t>耳甲腔成形费</t>
  </si>
  <si>
    <t>通过手术成形耳甲腔。</t>
  </si>
  <si>
    <t>所定价格涵盖手术计划、术区准备、消毒、切开、切除、扩张、缝合、加压、包扎止血、处理用物等步骤所需的人力资源和基本物质资源消耗。</t>
  </si>
  <si>
    <t>013305000140000</t>
  </si>
  <si>
    <t>鼓膜切开费</t>
  </si>
  <si>
    <t>通过手术切开鼓膜。</t>
  </si>
  <si>
    <t>所定价格涵盖手术计划、术区准备、消毒、切开、清理、处理用物等步骤所需的人力资源和基本物质资源消耗。</t>
  </si>
  <si>
    <t>013305000150000</t>
  </si>
  <si>
    <t>鼓膜修补费</t>
  </si>
  <si>
    <t>通过手术修补鼓膜。</t>
  </si>
  <si>
    <t>所定价格涵盖手术计划、术区准备、消毒、切开、修补、缝合、处理用物等步骤所需的人力资源和基本物质资源消耗。</t>
  </si>
  <si>
    <t>013305000160000</t>
  </si>
  <si>
    <t>鼓膜通气管置入费</t>
  </si>
  <si>
    <t>通过手术切开鼓膜，置入通气管。</t>
  </si>
  <si>
    <t>所定价格涵盖手术计划、术区准备、消毒、切开、清理、置管、处理用物等步骤所需的人力资源和基本物质资源消耗。</t>
  </si>
  <si>
    <t>不能与“鼓膜切开费”同时收取。</t>
  </si>
  <si>
    <t>013305000170000</t>
  </si>
  <si>
    <t>鼓膜通气管取出费</t>
  </si>
  <si>
    <t>通过手术取出鼓膜通气管。</t>
  </si>
  <si>
    <t>所定价格涵盖手术计划、术区准备、消毒、清理、取出、处理用物等步骤所需的人力资源和基本物质资源消耗。</t>
  </si>
  <si>
    <t>非手术方式取出按“无创外耳道异物取出费”收取。</t>
  </si>
  <si>
    <t>013305000180000</t>
  </si>
  <si>
    <t>鼓室探查费</t>
  </si>
  <si>
    <t>通过手术探查鼓室。</t>
  </si>
  <si>
    <t>所定价格涵盖手术计划、术区准备、消毒、切开、探查、填塞、缝合、处理用物，必要时取样等步骤所需的人力资源和基本物质资源消耗。</t>
  </si>
  <si>
    <t>不与同部位其他手术同时收费。</t>
  </si>
  <si>
    <t>013305000190000</t>
  </si>
  <si>
    <t>中耳病变切除费</t>
  </si>
  <si>
    <t>通过手术切除中耳肿物、增生等病变。</t>
  </si>
  <si>
    <t>所定价格涵盖手术计划、术区准备、消毒、切开、分离、切除、填塞、处理用物等步骤所需的人力资源和基本物质资源消耗。</t>
  </si>
  <si>
    <t>013305000200000</t>
  </si>
  <si>
    <t>中耳肌切断费</t>
  </si>
  <si>
    <t>通过手术切断中镫骨肌或鼓膜张肌。</t>
  </si>
  <si>
    <t>所定价格涵盖手术计划、术区准备、消毒、掀开、切断、复位、填塞、处理用物等步骤所需的人力资源和基本物质资源消耗。</t>
  </si>
  <si>
    <t>013305000210000</t>
  </si>
  <si>
    <t>鼓室神经丛切除费</t>
  </si>
  <si>
    <t>通过手术切除鼓室神经丛。</t>
  </si>
  <si>
    <t>所定价格涵盖手术计划、术区准备、消毒、切开、分离、切除、缝合、止血、包扎、处理用物等步骤所需的人力资源和基本物质资源消耗。</t>
  </si>
  <si>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</si>
  <si>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</si>
  <si>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</si>
  <si>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</si>
  <si>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</si>
  <si>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</si>
  <si>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</si>
  <si>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</si>
  <si>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013305000240000</t>
  </si>
  <si>
    <t>听骨链松解费</t>
  </si>
  <si>
    <t>通过手术松解包绕听骨链粘连组织。</t>
  </si>
  <si>
    <t>所定价格涵盖手术计划、术区准备、消毒、切开、松解、止血、填塞、处理用物等步骤所需的人力资源和基本物质资源消耗。</t>
  </si>
  <si>
    <t>013305000240011</t>
  </si>
  <si>
    <t>330502008-1</t>
  </si>
  <si>
    <r>
      <rPr>
        <sz val="9"/>
        <rFont val="宋体"/>
        <charset val="134"/>
        <scheme val="major"/>
      </rPr>
      <t>听骨链松解费</t>
    </r>
    <r>
      <rPr>
        <sz val="9"/>
        <rFont val="宋体"/>
        <charset val="0"/>
        <scheme val="major"/>
      </rPr>
      <t>-听骨取出（加收）</t>
    </r>
  </si>
  <si>
    <t>013305000250000</t>
  </si>
  <si>
    <t>咽鼓管扩张费</t>
  </si>
  <si>
    <t>通过手术扩张咽鼓管。</t>
  </si>
  <si>
    <t>所定价格涵盖手术计划、术区准备、消毒、切开、探查、置入、扩张、取出、复位、处理用物等步骤所需的人力资源和基本物质资源消耗。</t>
  </si>
  <si>
    <t>013305000260000</t>
  </si>
  <si>
    <t>咽鼓管再造费</t>
  </si>
  <si>
    <t>通过手术再造咽鼓管。</t>
  </si>
  <si>
    <t>所定价格涵盖手术计划、术区准备、消毒、切开、探查、再造、复位、处理用物等步骤所需的人力资源和基本物质资源消耗。</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</si>
  <si>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</si>
  <si>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</si>
  <si>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</si>
  <si>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</si>
  <si>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</si>
  <si>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</si>
  <si>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</si>
  <si>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</si>
  <si>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013305000290000</t>
  </si>
  <si>
    <t>乳突切开费</t>
  </si>
  <si>
    <t>通过手术切开乳突。</t>
  </si>
  <si>
    <t>所定价格涵盖手术计划、术区准备、消毒、切开、乳突凿开、清理、冲洗、引流、止血、处理用物等步骤所需的人力资源和基本物质资源消耗。</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</si>
  <si>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</si>
  <si>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</si>
  <si>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</si>
  <si>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</si>
  <si>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</si>
  <si>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</si>
  <si>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</si>
  <si>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</si>
  <si>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013305000320000</t>
  </si>
  <si>
    <t>中耳助听装置植入费</t>
  </si>
  <si>
    <t>通过手术植入中耳助听装置。</t>
  </si>
  <si>
    <t>013305000330000</t>
  </si>
  <si>
    <t>助听植入装置取出费</t>
  </si>
  <si>
    <t>通过手术取出助听装置。</t>
  </si>
  <si>
    <t>所定价格涵盖手术计划、术区准备、消毒、切开、取出、缝合、填塞、包扎止血、处理用物等步骤所需的人力资源和基本物质资源消耗。</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</si>
  <si>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</si>
  <si>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</si>
  <si>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</si>
  <si>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</si>
  <si>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013305000340011</t>
  </si>
  <si>
    <t>330502020-1</t>
  </si>
  <si>
    <r>
      <rPr>
        <sz val="9"/>
        <rFont val="宋体"/>
        <charset val="134"/>
        <scheme val="major"/>
      </rPr>
      <t>人工耳蜗植入费</t>
    </r>
    <r>
      <rPr>
        <sz val="9"/>
        <rFont val="宋体"/>
        <charset val="0"/>
        <scheme val="major"/>
      </rPr>
      <t>-耳蜗畸形（加收）</t>
    </r>
  </si>
  <si>
    <t>013305000350000</t>
  </si>
  <si>
    <t>人工耳蜗取出费</t>
  </si>
  <si>
    <t>通过手术取出人工耳蜗植入装置。</t>
  </si>
  <si>
    <t>所定价格涵盖手术计划、术区准备、消毒、切开、取出、缝合、包扎止血、处理用物等步骤所需的人力资源和基本物质资源消耗。</t>
  </si>
  <si>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</si>
  <si>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</si>
  <si>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</si>
  <si>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</si>
  <si>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013305000370000</t>
  </si>
  <si>
    <t>内耳窗修补费</t>
  </si>
  <si>
    <t>通过手术修补损坏的内耳窗。</t>
  </si>
  <si>
    <t>所定价格涵盖手术计划、术区准备、消毒、切开、分离、修补、缝合、止血、处理用物等步骤所需的人力资源和基本物质资源消耗。</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</si>
  <si>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</si>
  <si>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</si>
  <si>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</si>
  <si>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</si>
  <si>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013305000390000</t>
  </si>
  <si>
    <t>半规管填塞费</t>
  </si>
  <si>
    <t>通过手术填塞半规管。</t>
  </si>
  <si>
    <t>所定价格涵盖手术计划、术区准备、消毒、切开、磨除、填塞、缝合、止血、包扎、处理用物等步骤所需的人力资源和基本物质资源消耗。</t>
  </si>
  <si>
    <t>013305000400000</t>
  </si>
  <si>
    <t>内耳开窗费</t>
  </si>
  <si>
    <t>通过手术对内耳结构进行开窗。</t>
  </si>
  <si>
    <t>所定价格涵盖手术计划、术区准备、消毒、切开、切除、复位、缝合、止血、包扎、处理用物等步骤所需的人力资源和基本物质资源消耗。</t>
  </si>
  <si>
    <t>013305000410000</t>
  </si>
  <si>
    <t>半规管缺损修补费</t>
  </si>
  <si>
    <t>通过手术修补受损的半规管。</t>
  </si>
  <si>
    <t>所定价格涵盖手术计划、术区准备、消毒、切开、修补、缝合、止血、包扎、处理用物等步骤所需的人力资源和基本物质资源消耗。</t>
  </si>
  <si>
    <t>013305000420000</t>
  </si>
  <si>
    <t>迷路切除费</t>
  </si>
  <si>
    <t>通过手术切除迷路。</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</si>
  <si>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</si>
  <si>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</si>
  <si>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</si>
  <si>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</si>
  <si>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013305000440000</t>
  </si>
  <si>
    <t>乙状窦憩室封闭费</t>
  </si>
  <si>
    <t>通过手术封闭乙状窦憩室。</t>
  </si>
  <si>
    <t>所定价格涵盖手术计划、术区准备、消毒、切开、憩室封闭、缝合、止血、处理用物等步骤所需的人力资源和基本物质资源消耗。</t>
  </si>
  <si>
    <t>013305000450000</t>
  </si>
  <si>
    <t>颞骨切除费（部分切除）</t>
  </si>
  <si>
    <t>通过手术切除部分颞骨。</t>
  </si>
  <si>
    <t>013305000450011</t>
  </si>
  <si>
    <t>330503014-1</t>
  </si>
  <si>
    <r>
      <rPr>
        <sz val="9"/>
        <rFont val="宋体"/>
        <charset val="134"/>
        <scheme val="major"/>
      </rPr>
      <t>颞骨切除费（部分切除）</t>
    </r>
    <r>
      <rPr>
        <sz val="9"/>
        <rFont val="宋体"/>
        <charset val="0"/>
        <scheme val="major"/>
      </rPr>
      <t>-岩骨部分切除（加收）</t>
    </r>
  </si>
  <si>
    <t>013305000460000</t>
  </si>
  <si>
    <t>颞骨切除费（次全切除）</t>
  </si>
  <si>
    <t>通过手术切除部分颞骨及受累结构。</t>
  </si>
  <si>
    <t>013305000460011</t>
  </si>
  <si>
    <t>330503015-1</t>
  </si>
  <si>
    <r>
      <rPr>
        <sz val="9"/>
        <rFont val="宋体"/>
        <charset val="134"/>
        <scheme val="major"/>
      </rPr>
      <t>颞骨切除费（次全切除）</t>
    </r>
    <r>
      <rPr>
        <sz val="9"/>
        <rFont val="宋体"/>
        <charset val="0"/>
        <scheme val="major"/>
      </rPr>
      <t>-岩骨部分切除（加收）</t>
    </r>
  </si>
  <si>
    <t>013305000470000</t>
  </si>
  <si>
    <t>颞骨切除费（全部切除）</t>
  </si>
  <si>
    <t>通过手术切除全部颞骨及受累结构。</t>
  </si>
  <si>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</si>
  <si>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</si>
  <si>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</si>
  <si>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</si>
  <si>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</si>
  <si>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</si>
  <si>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</si>
  <si>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</si>
  <si>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</si>
  <si>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</si>
  <si>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</si>
  <si>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</si>
  <si>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</si>
  <si>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</si>
  <si>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</si>
  <si>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</si>
  <si>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</si>
  <si>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</si>
  <si>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</si>
  <si>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</si>
  <si>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</si>
  <si>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</si>
  <si>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</si>
  <si>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</si>
  <si>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</si>
  <si>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</si>
  <si>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</si>
  <si>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</si>
  <si>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</si>
  <si>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</si>
  <si>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</si>
  <si>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</si>
  <si>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</si>
  <si>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</si>
  <si>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</si>
  <si>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</si>
  <si>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</si>
  <si>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</si>
  <si>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</si>
  <si>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</si>
  <si>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t>不能与“鼻腔清理费”同时收取。</t>
  </si>
  <si>
    <t>013104020010001</t>
  </si>
  <si>
    <t>310402024-1</t>
  </si>
  <si>
    <r>
      <rPr>
        <sz val="9"/>
        <rFont val="宋体"/>
        <charset val="134"/>
        <scheme val="major"/>
      </rPr>
      <t>鼻腔异物取出费</t>
    </r>
    <r>
      <rPr>
        <sz val="9"/>
        <rFont val="宋体"/>
        <charset val="0"/>
        <scheme val="major"/>
      </rPr>
      <t>-儿童（加收）</t>
    </r>
  </si>
  <si>
    <t>013306010010000</t>
  </si>
  <si>
    <t>鼻窦异物取出费</t>
  </si>
  <si>
    <t>通过手术实现鼻窦异物取出。</t>
  </si>
  <si>
    <t>所定价格涵盖手术计划、术区准备、消毒、切开、取异物、止血、冲洗，必要时缝合、处理用物等步骤所需的人力资源和基本物质资源消耗。</t>
  </si>
  <si>
    <t>013104020020000</t>
  </si>
  <si>
    <t>鼻腔清理费</t>
  </si>
  <si>
    <t>通过各种方式对鼻腔、鼻窦感染进行清理。</t>
  </si>
  <si>
    <t>所定价格涵盖收缩黏膜、检查、清理、冲洗、处理用物等步骤所需的人力资源和基本物质资源消耗。（不含内镜检查）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</si>
  <si>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</si>
  <si>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</si>
  <si>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</si>
  <si>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</si>
  <si>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</si>
  <si>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</si>
  <si>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</si>
  <si>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</si>
  <si>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</si>
  <si>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t>310402014-1</t>
  </si>
  <si>
    <r>
      <rPr>
        <sz val="9"/>
        <rFont val="宋体"/>
        <charset val="134"/>
        <scheme val="major"/>
      </rPr>
      <t>穿刺费（上颌窦）</t>
    </r>
    <r>
      <rPr>
        <sz val="9"/>
        <rFont val="宋体"/>
        <charset val="0"/>
        <scheme val="major"/>
      </rPr>
      <t>-儿童（加收）</t>
    </r>
  </si>
  <si>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</si>
  <si>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</si>
  <si>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</si>
  <si>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</si>
  <si>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013104020050001</t>
  </si>
  <si>
    <t>310402022-1</t>
  </si>
  <si>
    <r>
      <rPr>
        <sz val="9"/>
        <rFont val="宋体"/>
        <charset val="134"/>
        <scheme val="major"/>
      </rPr>
      <t>鼻部治疗费（常规）</t>
    </r>
    <r>
      <rPr>
        <sz val="9"/>
        <rFont val="宋体"/>
        <charset val="0"/>
        <scheme val="major"/>
      </rPr>
      <t>-儿童（加收）</t>
    </r>
  </si>
  <si>
    <t>013104020050011</t>
  </si>
  <si>
    <t>310402022-2</t>
  </si>
  <si>
    <r>
      <rPr>
        <sz val="9"/>
        <rFont val="宋体"/>
        <charset val="134"/>
        <scheme val="major"/>
      </rPr>
      <t>鼻部治疗费（常规）</t>
    </r>
    <r>
      <rPr>
        <sz val="9"/>
        <rFont val="宋体"/>
        <charset val="0"/>
        <scheme val="major"/>
      </rPr>
      <t>-后鼻腔止血（加收）</t>
    </r>
  </si>
  <si>
    <t>013104020060000</t>
  </si>
  <si>
    <t>鼻部治疗费（特殊）</t>
  </si>
  <si>
    <t>通过等离子、激光、射频、微波等各种方式对鼻部部进行特殊治疗。</t>
  </si>
  <si>
    <t>1.同一治疗位置只可收费一次。
2.常规治疗转特殊治疗按照“鼻部治疗费(特殊)”收取。</t>
  </si>
  <si>
    <t>013104020060001</t>
  </si>
  <si>
    <t>310402025-1</t>
  </si>
  <si>
    <r>
      <rPr>
        <sz val="9"/>
        <rFont val="宋体"/>
        <charset val="134"/>
        <scheme val="major"/>
      </rPr>
      <t>鼻部治疗费（特殊）</t>
    </r>
    <r>
      <rPr>
        <sz val="9"/>
        <rFont val="宋体"/>
        <charset val="0"/>
        <scheme val="major"/>
      </rPr>
      <t>-儿童（加收）</t>
    </r>
  </si>
  <si>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</si>
  <si>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</si>
  <si>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</si>
  <si>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</si>
  <si>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</si>
  <si>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013306010030000</t>
  </si>
  <si>
    <t>鼻部分缺损修复费</t>
  </si>
  <si>
    <t>通过手术修复鼻部缺损。</t>
  </si>
  <si>
    <t>所定价格涵盖手术计划、术区准备、消毒、清创、修复、冲洗、必要时放置引流物、缝合、处理用物等步骤所需的人力资源和基本物质资源消耗。</t>
  </si>
  <si>
    <t>“鼻部分缺损修复费”不包括“鼻矫形费”。</t>
  </si>
  <si>
    <t>013306010040000</t>
  </si>
  <si>
    <t>断鼻再接费</t>
  </si>
  <si>
    <t>通过手术连接断鼻。</t>
  </si>
  <si>
    <t>所定价格涵盖手术计划、术区准备、消毒、切开、断鼻再接、冲洗、止血、缝合、处理用物等步骤所需的人力资源和基本物质资源消耗。</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</si>
  <si>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</si>
  <si>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</si>
  <si>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</si>
  <si>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</si>
  <si>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013306010050011</t>
  </si>
  <si>
    <t>330601005-1</t>
  </si>
  <si>
    <r>
      <rPr>
        <sz val="9"/>
        <rFont val="宋体"/>
        <charset val="134"/>
        <scheme val="major"/>
      </rPr>
      <t>前鼻孔成形费</t>
    </r>
    <r>
      <rPr>
        <sz val="9"/>
        <rFont val="宋体"/>
        <charset val="0"/>
        <scheme val="major"/>
      </rPr>
      <t>-鼻孔完全闭锁（加收）</t>
    </r>
  </si>
  <si>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</si>
  <si>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</si>
  <si>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</si>
  <si>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</si>
  <si>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013306010060011</t>
  </si>
  <si>
    <t>330601028-1</t>
  </si>
  <si>
    <r>
      <rPr>
        <sz val="9"/>
        <rFont val="宋体"/>
        <charset val="134"/>
        <scheme val="major"/>
      </rPr>
      <t>后鼻孔成形费</t>
    </r>
    <r>
      <rPr>
        <sz val="9"/>
        <rFont val="宋体"/>
        <charset val="0"/>
        <scheme val="major"/>
      </rPr>
      <t>-鼻孔完全闭锁（加收）</t>
    </r>
  </si>
  <si>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</si>
  <si>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</si>
  <si>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</si>
  <si>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</si>
  <si>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</si>
  <si>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</si>
  <si>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</si>
  <si>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</si>
  <si>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013306010080011</t>
  </si>
  <si>
    <t>330601010-1</t>
  </si>
  <si>
    <r>
      <rPr>
        <sz val="9"/>
        <rFont val="宋体"/>
        <charset val="134"/>
        <scheme val="major"/>
      </rPr>
      <t>外鼻肿瘤切除费</t>
    </r>
    <r>
      <rPr>
        <sz val="9"/>
        <rFont val="宋体"/>
        <charset val="0"/>
        <scheme val="major"/>
      </rPr>
      <t>-恶性肿瘤（加收）</t>
    </r>
  </si>
  <si>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</si>
  <si>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</si>
  <si>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</si>
  <si>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</si>
  <si>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013306010100000</t>
  </si>
  <si>
    <t>鼻中隔修补费</t>
  </si>
  <si>
    <t>通过手术对鼻中隔穿孔处进行修补。</t>
  </si>
  <si>
    <t>所定价格涵盖手术计划、术区准备、消毒、分离、植入、止血、冲洗、缝合、处理用物等步骤所需的人力资源和基本物质资源消耗。</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</si>
  <si>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</si>
  <si>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</si>
  <si>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</si>
  <si>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</si>
  <si>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部位</t>
  </si>
  <si>
    <t>本项目中的“部位”指：上鼻甲、中鼻甲、下鼻甲，不同部位可分别计价收费。</t>
  </si>
  <si>
    <t>013306010120000</t>
  </si>
  <si>
    <t>鼻矫形费</t>
  </si>
  <si>
    <t>通过手术对外鼻畸形进行矫治。</t>
  </si>
  <si>
    <t>所定价格涵盖手术计划、术区准备、消毒、切开、分离、切除、矫形、止血缝合、填塞、处理用物等步骤所需的人力资源和基本物质资源消耗。</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</si>
  <si>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</si>
  <si>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</si>
  <si>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</si>
  <si>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</si>
  <si>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013306010140000</t>
  </si>
  <si>
    <t>鼻腔肿瘤切除费</t>
  </si>
  <si>
    <t>通过手术切除鼻腔（鼻前庭、鼻中隔、鼻甲等部位）的肿瘤。</t>
  </si>
  <si>
    <t>013306010140011</t>
  </si>
  <si>
    <t>330601020-1</t>
  </si>
  <si>
    <r>
      <rPr>
        <sz val="9"/>
        <rFont val="宋体"/>
        <charset val="134"/>
        <scheme val="major"/>
      </rPr>
      <t>鼻腔肿瘤切除费</t>
    </r>
    <r>
      <rPr>
        <sz val="9"/>
        <rFont val="宋体"/>
        <charset val="0"/>
        <scheme val="major"/>
      </rPr>
      <t>-恶性肿瘤（加收）</t>
    </r>
  </si>
  <si>
    <t>013306010150000</t>
  </si>
  <si>
    <t>鼻窦病变切除费</t>
  </si>
  <si>
    <t>通过手术切除鼻窦（同时累及鼻腔鼻窦）的囊肿、血肿、脓肿、息肉等病变。</t>
  </si>
  <si>
    <t>不同鼻窦病变切除可分别计价收费。</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</si>
  <si>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</si>
  <si>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</si>
  <si>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</si>
  <si>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</si>
  <si>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</si>
  <si>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013306010160011</t>
  </si>
  <si>
    <t>330601021-1</t>
  </si>
  <si>
    <r>
      <rPr>
        <sz val="9"/>
        <rFont val="宋体"/>
        <charset val="134"/>
        <scheme val="major"/>
      </rPr>
      <t>鼻窦肿瘤切除费（常规）</t>
    </r>
    <r>
      <rPr>
        <sz val="9"/>
        <rFont val="宋体"/>
        <charset val="0"/>
        <scheme val="major"/>
      </rPr>
      <t>-恶性肿瘤（加收）</t>
    </r>
  </si>
  <si>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</si>
  <si>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</si>
  <si>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</si>
  <si>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</si>
  <si>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t>
  </si>
  <si>
    <t>013306010170011</t>
  </si>
  <si>
    <t>330601022-2</t>
  </si>
  <si>
    <r>
      <rPr>
        <sz val="9"/>
        <rFont val="宋体"/>
        <charset val="134"/>
        <scheme val="major"/>
      </rPr>
      <t>鼻窦肿瘤切除费（复杂）</t>
    </r>
    <r>
      <rPr>
        <sz val="9"/>
        <rFont val="宋体"/>
        <charset val="0"/>
        <scheme val="major"/>
      </rPr>
      <t>-恶性肿瘤（加收）</t>
    </r>
  </si>
  <si>
    <t>013306010180000</t>
  </si>
  <si>
    <t>鼻咽部病变切除费</t>
  </si>
  <si>
    <t>通过手术切除鼻咽部的囊肿、血肿、脓肿、息肉等病变。</t>
  </si>
  <si>
    <t>013306010190000</t>
  </si>
  <si>
    <t>鼻咽部肿瘤切除费（常规）</t>
  </si>
  <si>
    <t>通过手术切除鼻咽部的肿瘤。</t>
  </si>
  <si>
    <t>013306010190011</t>
  </si>
  <si>
    <t>330611002-1</t>
  </si>
  <si>
    <r>
      <rPr>
        <sz val="9"/>
        <rFont val="宋体"/>
        <charset val="134"/>
        <scheme val="major"/>
      </rPr>
      <t>鼻咽部肿瘤切除费（常规）</t>
    </r>
    <r>
      <rPr>
        <sz val="9"/>
        <rFont val="宋体"/>
        <charset val="0"/>
        <scheme val="major"/>
      </rPr>
      <t>-恶性肿瘤（加收）</t>
    </r>
  </si>
  <si>
    <t>013306010200000</t>
  </si>
  <si>
    <t>鼻咽部肿瘤切除费（复杂）</t>
  </si>
  <si>
    <t>通过手术切除鼻咽部的复杂肿瘤。</t>
  </si>
  <si>
    <t>本项目中的“复杂”指：鼻咽纤维血管瘤、累及对侧的肿瘤、累及眶壁的肿瘤、需要联合手术径路的肿瘤。</t>
  </si>
  <si>
    <t>013306010200011</t>
  </si>
  <si>
    <t>330611003-1</t>
  </si>
  <si>
    <r>
      <rPr>
        <sz val="9"/>
        <rFont val="宋体"/>
        <charset val="134"/>
        <scheme val="major"/>
      </rPr>
      <t>鼻咽部肿瘤切除费（复杂）</t>
    </r>
    <r>
      <rPr>
        <sz val="9"/>
        <rFont val="宋体"/>
        <charset val="0"/>
        <scheme val="major"/>
      </rPr>
      <t>-恶性肿瘤（加收）</t>
    </r>
  </si>
  <si>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</si>
  <si>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</si>
  <si>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</si>
  <si>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</si>
  <si>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</si>
  <si>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鼻窦”指上颌窦、筛窦、蝶窦、额窦。
。</t>
  </si>
  <si>
    <t>013306010220000</t>
  </si>
  <si>
    <t>鼻窦开放费（复杂）</t>
  </si>
  <si>
    <t>通过手术实现患者复杂鼻窦开放。</t>
  </si>
  <si>
    <t>1.“鼻窦”指上颌窦、筛窦、蝶窦、额窦。
2.本项目中的“复杂”指：额窦Draf-2b型及以上、全筛窦开放、上颌窦下鼻道开窗、泪前引窝入路开窗。
3.按照鼻窦开放数量设置费用封顶线。</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</si>
  <si>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</si>
  <si>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</si>
  <si>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</si>
  <si>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</si>
  <si>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013306010240000</t>
  </si>
  <si>
    <t>鼻骨骨折复位费（闭合）</t>
  </si>
  <si>
    <t>通过手术实现鼻骨骨折闭合复位。</t>
  </si>
  <si>
    <t>所定价格涵盖消毒、收缩黏膜、鼻骨整复、填塞、包扎固定、处理用物等步骤所需的人力资源和基本物质资源消耗。</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</si>
  <si>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</si>
  <si>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</si>
  <si>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</si>
  <si>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</si>
  <si>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</si>
  <si>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</si>
  <si>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</si>
  <si>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</si>
  <si>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</si>
  <si>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013306010270000</t>
  </si>
  <si>
    <t>鼻甲移位费</t>
  </si>
  <si>
    <t>通过手术对鼻甲位置进行调整。</t>
  </si>
  <si>
    <t>所定价格涵盖手术计划、术区准备、消毒、断骨、移位、固定、冲洗、填塞、处理用物等步骤所需的人力资源和基本物质资源消耗。</t>
  </si>
  <si>
    <t>本项目中的“部位”指：上鼻甲、中鼻甲、下鼻甲，不同部位可分别计价。</t>
  </si>
  <si>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</si>
  <si>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</si>
  <si>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</si>
  <si>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</si>
  <si>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013306010290000</t>
  </si>
  <si>
    <t>鼻部支架植入费</t>
  </si>
  <si>
    <t>通过手术植入支架支撑鼻腔或鼻部结构。</t>
  </si>
  <si>
    <t>所定价格涵盖手术计划、术区准备、消毒、切除、支架植入、冲洗、处理用物等步骤所需的人力资源和基本物质资源消耗。</t>
  </si>
  <si>
    <t xml:space="preserve">
</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</si>
  <si>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</si>
  <si>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</si>
  <si>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</si>
  <si>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</si>
  <si>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013306010310000</t>
  </si>
  <si>
    <t>口鼻腔前庭瘘修补费</t>
  </si>
  <si>
    <t>通过手术对口鼻瘘进行修补。</t>
  </si>
  <si>
    <t>所定价格涵盖手术计划、术区准备、消毒、切开、分离、修补、冲洗、缝合、处理用物等步骤所需的人力资源和基本物质资源消耗。</t>
  </si>
  <si>
    <t>013306010320000</t>
  </si>
  <si>
    <t>鼻窦瘘修补费</t>
  </si>
  <si>
    <t>通过手术对鼻窦瘘进行修补。</t>
  </si>
  <si>
    <t>所定价格涵盖手术计划、术区准备、消毒、清理瘘口、修补、冲洗、止血、缝合、加压包扎、处理用物等步骤所需的人力资源和基本物质资源消耗。</t>
  </si>
  <si>
    <t>“鼻窦瘘修补”不包含“口腔上颌窦瘘修补”。</t>
  </si>
  <si>
    <t>013306010330000</t>
  </si>
  <si>
    <t>鼻腔粘连分离费</t>
  </si>
  <si>
    <t>通过手术分离鼻腔粘连。</t>
  </si>
  <si>
    <t>所定价格涵盖手术计划、术区准备、消毒、切开、分离、冲洗、止血、处理用物等步骤所需的人力资源和基本物质资源消耗。</t>
  </si>
  <si>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</si>
  <si>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</si>
  <si>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</si>
  <si>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</si>
  <si>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</si>
  <si>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</si>
  <si>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</si>
  <si>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</si>
  <si>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</si>
  <si>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</si>
  <si>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本项目中的“软性鼻咽喉镜”指：纤维鼻咽喉镜与电子鼻咽喉镜。</t>
  </si>
  <si>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</si>
  <si>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</si>
  <si>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</si>
  <si>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</si>
  <si>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</si>
  <si>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</si>
  <si>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</si>
  <si>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012405000120100</t>
  </si>
  <si>
    <t>310403011①</t>
  </si>
  <si>
    <t>直达喉镜检查（扩展）</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</si>
  <si>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</si>
  <si>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</si>
  <si>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</si>
  <si>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</si>
  <si>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</si>
  <si>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</si>
  <si>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</si>
  <si>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</si>
  <si>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</si>
  <si>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</si>
  <si>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</si>
  <si>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</si>
  <si>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</si>
  <si>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</si>
  <si>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</si>
  <si>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013104020070001</t>
  </si>
  <si>
    <t>310403012-1</t>
  </si>
  <si>
    <r>
      <rPr>
        <sz val="9"/>
        <rFont val="宋体"/>
        <charset val="134"/>
        <scheme val="major"/>
      </rPr>
      <t>异物取出费（口咽部）</t>
    </r>
    <r>
      <rPr>
        <sz val="9"/>
        <rFont val="宋体"/>
        <charset val="0"/>
        <scheme val="major"/>
      </rPr>
      <t>-儿童（加收）</t>
    </r>
  </si>
  <si>
    <t>013306010340000</t>
  </si>
  <si>
    <t>异物取出费（喉/下咽）</t>
  </si>
  <si>
    <t>通过手术取出会厌以下异物。</t>
  </si>
  <si>
    <t>所定价格涵盖手术计划、术区准备、消毒、取出异物、冲洗、处理用物等步骤所需的人力资源和基本物质资源消耗。</t>
  </si>
  <si>
    <t>013104020080000</t>
  </si>
  <si>
    <t>咽喉部治疗费（常规）</t>
  </si>
  <si>
    <t>通过各种方式对咽喉部进行上药、穿刺、注射、止血等常规治疗。</t>
  </si>
  <si>
    <t>同一治疗位置只可收费一次。</t>
  </si>
  <si>
    <t>013104020080001</t>
  </si>
  <si>
    <t>310403015-1</t>
  </si>
  <si>
    <r>
      <rPr>
        <sz val="9"/>
        <rFont val="宋体"/>
        <charset val="134"/>
        <scheme val="major"/>
      </rPr>
      <t>咽喉部治疗费（常规）</t>
    </r>
    <r>
      <rPr>
        <sz val="9"/>
        <rFont val="宋体"/>
        <charset val="0"/>
        <scheme val="major"/>
      </rPr>
      <t>-儿童（加收）</t>
    </r>
  </si>
  <si>
    <t>013104020090000</t>
  </si>
  <si>
    <t>咽喉部治疗费（特殊）</t>
  </si>
  <si>
    <t>通过激光、射频、微波等各种方式对咽喉部进行特殊治疗。</t>
  </si>
  <si>
    <t>1.同一治疗位置只可收费一次。
2.常规治疗转特殊治疗按照“咽喉部治疗费(特殊)”收取。</t>
  </si>
  <si>
    <t>013104020090001</t>
  </si>
  <si>
    <t>310403016-1</t>
  </si>
  <si>
    <r>
      <rPr>
        <sz val="9"/>
        <rFont val="宋体"/>
        <charset val="134"/>
        <scheme val="major"/>
      </rPr>
      <t>咽喉部治疗费（特殊）</t>
    </r>
    <r>
      <rPr>
        <sz val="9"/>
        <rFont val="宋体"/>
        <charset val="0"/>
        <scheme val="major"/>
      </rPr>
      <t>-儿童（加收）</t>
    </r>
  </si>
  <si>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</si>
  <si>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</si>
  <si>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</si>
  <si>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</si>
  <si>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</si>
  <si>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t>330701020-1</t>
  </si>
  <si>
    <r>
      <rPr>
        <sz val="9"/>
        <rFont val="宋体"/>
        <charset val="134"/>
        <scheme val="major"/>
      </rPr>
      <t>环咽肌扩张费</t>
    </r>
    <r>
      <rPr>
        <sz val="9"/>
        <rFont val="宋体"/>
        <charset val="0"/>
        <scheme val="major"/>
      </rPr>
      <t>-儿童（加收）</t>
    </r>
  </si>
  <si>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</si>
  <si>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</si>
  <si>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</si>
  <si>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</si>
  <si>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013306010360000</t>
  </si>
  <si>
    <t>口咽部分切除费</t>
  </si>
  <si>
    <t>通过手术切除口咽部部分组织。</t>
  </si>
  <si>
    <t>013306010370000</t>
  </si>
  <si>
    <t>咽旁间隙病变切除费</t>
  </si>
  <si>
    <t>通过手术切除咽旁间隙肿物、瘢痕等病变。</t>
  </si>
  <si>
    <t>所定价格涵盖手术计划、术区准备、消毒、切开、分离、切除、处理用物等步骤所需的人力资源和基本物质资源消耗。</t>
  </si>
  <si>
    <t>013306010380000</t>
  </si>
  <si>
    <t>咽旁间隙肿瘤切除费</t>
  </si>
  <si>
    <t>通过手术切除咽旁间隙肿瘤。</t>
  </si>
  <si>
    <t>013306010380011</t>
  </si>
  <si>
    <t>330701014-1</t>
  </si>
  <si>
    <r>
      <rPr>
        <sz val="9"/>
        <rFont val="宋体"/>
        <charset val="134"/>
        <scheme val="major"/>
      </rPr>
      <t>咽旁间隙肿瘤切除费</t>
    </r>
    <r>
      <rPr>
        <sz val="9"/>
        <rFont val="宋体"/>
        <charset val="0"/>
        <scheme val="major"/>
      </rPr>
      <t>-恶性肿瘤（加收）</t>
    </r>
  </si>
  <si>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</si>
  <si>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</si>
  <si>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</si>
  <si>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</si>
  <si>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013306010400000</t>
  </si>
  <si>
    <t>下咽部分切除费</t>
  </si>
  <si>
    <t>通过手术切除下咽部部分组织。</t>
  </si>
  <si>
    <t>所定价格涵盖手术计划、术区准备、消毒、切开、分离、切除、缝合、止血、处理用物等步骤所需的人力资源和基本物质资源消耗。</t>
  </si>
  <si>
    <t>013306010410000</t>
  </si>
  <si>
    <t>下咽全切除费</t>
  </si>
  <si>
    <t>通过手术切除全部下咽（梨状窝、下咽后壁、环后区）。</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</si>
  <si>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</si>
  <si>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</si>
  <si>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</si>
  <si>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</si>
  <si>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013306010430000</t>
  </si>
  <si>
    <t>悬雍垂缩短费</t>
  </si>
  <si>
    <t>通过手术缩短悬雍垂。</t>
  </si>
  <si>
    <t>所定价格涵盖手术计划、术区准备、消毒、切除、缝合、止血、处理用物等步骤所需的人力资源和基本物质资源消耗。</t>
  </si>
  <si>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</si>
  <si>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</si>
  <si>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</si>
  <si>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</si>
  <si>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013306010450000</t>
  </si>
  <si>
    <t>腭帆缩短费</t>
  </si>
  <si>
    <t>通过手术缩短腭帆长度。</t>
  </si>
  <si>
    <t>所定价格涵盖手术计划、术区准备、消毒、切开、分离、成形、缝合、止血、处理用物等步骤所需的人力资源和基本物质资源消耗。</t>
  </si>
  <si>
    <t>013306010460000</t>
  </si>
  <si>
    <t>腭扁桃体切除费</t>
  </si>
  <si>
    <t>通过手术切除腭扁桃体。</t>
  </si>
  <si>
    <t>013306010470000</t>
  </si>
  <si>
    <t>腺样体切除费</t>
  </si>
  <si>
    <t>通过手术切除腺样体。</t>
  </si>
  <si>
    <t>013306010480000</t>
  </si>
  <si>
    <t>舌扁桃体切除费</t>
  </si>
  <si>
    <t>通过手术切除舌扁桃体。</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</si>
  <si>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</si>
  <si>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</si>
  <si>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</si>
  <si>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</si>
  <si>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</si>
  <si>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</si>
  <si>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</si>
  <si>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</si>
  <si>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013306010510000</t>
  </si>
  <si>
    <t>喉部分切除费</t>
  </si>
  <si>
    <t>通过手术切除喉部部分组织。</t>
  </si>
  <si>
    <t>013306010520000</t>
  </si>
  <si>
    <t>喉全切除费</t>
  </si>
  <si>
    <t>通过手术切除整个喉部。</t>
  </si>
  <si>
    <t>所定价格涵盖手术计划、术区准备、消毒、切开、分离、切除、吻合、缝合、包扎止血、处理用物等步骤所需的人力资源和基本物质资源消耗。</t>
  </si>
  <si>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</si>
  <si>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</si>
  <si>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</si>
  <si>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</si>
  <si>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013306010540000</t>
  </si>
  <si>
    <t>喉功能重建费（复杂）</t>
  </si>
  <si>
    <t>通过手术重建复杂情况喉功能。</t>
  </si>
  <si>
    <t>本项目中的“复杂”指：声带外移、声带内移、声带填充、甲状软骨成形、杓状软骨切除、环杓关节拨动。</t>
  </si>
  <si>
    <t>013306010550000</t>
  </si>
  <si>
    <t>淋巴结清扫费（颈部）</t>
  </si>
  <si>
    <t>通过手术清扫颈部淋巴结。</t>
  </si>
  <si>
    <t>013306010560000</t>
  </si>
  <si>
    <t>喉狭窄扩张费</t>
  </si>
  <si>
    <t>通过手术扩张狭窄的喉腔。</t>
  </si>
  <si>
    <t>所定价格涵盖手术计划、术区准备、消毒、切开、切除、扩张、包扎止血、处理用物等步骤所需的人力资源和基本物质资源消耗。</t>
  </si>
  <si>
    <t>013306010570000</t>
  </si>
  <si>
    <t>喉气道支撑物置入费</t>
  </si>
  <si>
    <t>通过手术置入支撑物支撑气道。</t>
  </si>
  <si>
    <t>所定价格涵盖手术计划、术区准备、消毒、切开、分离 、松解、支撑物置入、包扎缝合、处理用物等步骤所需的人力资源和基本物质资源消耗。</t>
  </si>
  <si>
    <t>013306010580000</t>
  </si>
  <si>
    <t>喉气道支撑物取出费</t>
  </si>
  <si>
    <t>通过手术取出气道支撑物。</t>
  </si>
  <si>
    <t>所定价格涵盖手术计划、术区准备、消毒、支撑物取出、观察喉腔、处理用物等步骤所需的人力资源和基本物质资源消耗。</t>
  </si>
  <si>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</si>
  <si>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</si>
  <si>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</si>
  <si>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</si>
  <si>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013306010600000</t>
  </si>
  <si>
    <t>颈部气管瘘闭合费</t>
  </si>
  <si>
    <t>通过手术关闭颈部气管瘘口。</t>
  </si>
  <si>
    <t>所定价格涵盖手术计划、术区准备、消毒、切开、修复、缝合、处理用物等步骤所需的人力资源和基本物质资源消耗。</t>
  </si>
  <si>
    <t>013306010610000</t>
  </si>
  <si>
    <t>咽瘘修复费</t>
  </si>
  <si>
    <t>通过手术修复咽瘘。</t>
  </si>
  <si>
    <t>所定价格涵盖手术计划、术区准备、消毒、修复、缝合、止血、处理用物等步骤所需的人力资源和基本物质资源消耗。</t>
  </si>
  <si>
    <t>013306010620000</t>
  </si>
  <si>
    <t>咽喉部血/脓肿切开引流费</t>
  </si>
  <si>
    <t>通过手术切开引流咽喉部血/脓肿。</t>
  </si>
  <si>
    <t>所定价格涵盖手术计划、术区准备、消毒、切开、引流、冲洗、止血、处理用物等步骤所需的人力资源和基本物质资源消耗。</t>
  </si>
  <si>
    <t>本项目中的“2个及以上区域”指：包括但不限于咽旁、咽后、上纵膈等解剖区域。</t>
  </si>
  <si>
    <t>013306010620011</t>
  </si>
  <si>
    <t>330610004-1</t>
  </si>
  <si>
    <r>
      <rPr>
        <sz val="9"/>
        <rFont val="宋体"/>
        <charset val="134"/>
        <scheme val="major"/>
      </rPr>
      <t>咽喉部血</t>
    </r>
    <r>
      <rPr>
        <sz val="9"/>
        <rFont val="宋体"/>
        <charset val="0"/>
        <scheme val="major"/>
      </rPr>
      <t>/脓肿切开引流费-2个及以上区域（加收）</t>
    </r>
  </si>
  <si>
    <t>013306010630000</t>
  </si>
  <si>
    <t>环甲膜切开费</t>
  </si>
  <si>
    <t>通过手术切开环甲膜。</t>
  </si>
  <si>
    <t>所定价格涵盖手术计划、术区准备、消毒、切开、分离、置管、固定、处理用物等步骤所需的人力资源和基本物质资源消耗。</t>
  </si>
  <si>
    <t>013306010640000</t>
  </si>
  <si>
    <t>气管切开费</t>
  </si>
  <si>
    <t>通过手术切开气管。</t>
  </si>
  <si>
    <t>所定价格涵盖手术计划、术区准备、消毒、切开、置管、缝合、处理用物等步骤所需的人力资源和基本物质资源消耗。</t>
  </si>
  <si>
    <t>013306010650000</t>
  </si>
  <si>
    <t>发音装置安装费</t>
  </si>
  <si>
    <t>通过手术置入发音装置。</t>
  </si>
  <si>
    <t>所定价格涵盖手术计划、术区准备、消毒、探查、穿刺、装置置入、固定、处理用物等步骤所需的人力资源和基本物质资源消耗。</t>
  </si>
  <si>
    <t>013306010660000</t>
  </si>
  <si>
    <t>发音装置取出/更换费</t>
  </si>
  <si>
    <t>通过手术取出/更换发音装置。</t>
  </si>
  <si>
    <t>所定价格涵盖手术计划、术区准备、消毒、探查、发音装置取出/更换、处理用物等步骤所需的人力资源和基本物质资源消耗。</t>
  </si>
  <si>
    <t>取出与更换不可同时收费。</t>
  </si>
  <si>
    <t>使用说明：
1.本项目价格以耳鼻喉类为重点，按照耳鼻喉治疗方式的服务产出设立医疗服务价格项目。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耳鼻喉类项目在操作层面存在差异，但在价格项目和定价水平层面具备合并同类项的条件，立项指南对目前常用的耳鼻喉类项目进行了合并。医疗服务的政府指导价为最高限价，下浮不限；同时，医疗机构、医务人员实施治疗过程中有关创新改良，采取“现有项目兼容”的方式简化处理，无需申报新增医疗服务价格项目，直接按照对应的整合项目执行即可。
3.本项目价格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项目价格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5.本项目价格所称“扩展项”，指同一项目下以不同方式提供或在不同场景应用时，只扩展价格项目适用范围、不额外加价的一类子项，子项的价格按主项目执行。
6.本项目价格所称的“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7.本项目价格价格构成中所称的“穿刺”为主项操作涉及的必要穿刺技术，价格构成中的穿刺操作不可收取相关费用；独立穿刺项目可按相应治疗价格项目收取。
8.本项目价格中涉及“包括……”“……等”的，属于开放型表述，所指对象不仅局限于表述中列明的事项，也包括未列明的同类事项。
9.本项目价格中其他学科开展相应项目时，可据实收费。
10.本项目价格中非手术治疗类项目，如需使用相关内镜可收取内镜检查费用，如行“鼻腔异物取出”时使用“鼻内镜”，可收取“鼻腔异物取出费+鼻内镜检查费”。
11.本项目价格中的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
12.本项目价格中手术项目若需病理取样，在项目的价格构成中已包含标本的留取和送检的人力资源和基本物质资源消耗。
13.本项目价格中手术类项目服务对象为儿童时，统一落实儿童加收30%政策。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项目价格所称的“儿童”，指6周岁及以下，周岁的计算方法以法律的相关规定为准。</t>
  </si>
</sst>
</file>

<file path=xl/styles.xml><?xml version="1.0" encoding="utf-8"?>
<styleSheet xmlns="http://schemas.openxmlformats.org/spreadsheetml/2006/main">
  <numFmts count="6">
    <numFmt numFmtId="176" formatCode="0_ "/>
    <numFmt numFmtId="177" formatCode="0_);[Red]\(0\)"/>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0">
    <font>
      <sz val="11"/>
      <color theme="1"/>
      <name val="宋体"/>
      <charset val="134"/>
      <scheme val="minor"/>
    </font>
    <font>
      <sz val="11"/>
      <name val="宋体"/>
      <charset val="134"/>
      <scheme val="minor"/>
    </font>
    <font>
      <sz val="12"/>
      <name val="宋体"/>
      <charset val="134"/>
      <scheme val="minor"/>
    </font>
    <font>
      <sz val="10"/>
      <color theme="1"/>
      <name val="宋体"/>
      <charset val="134"/>
      <scheme val="minor"/>
    </font>
    <font>
      <b/>
      <sz val="10"/>
      <name val="宋体"/>
      <charset val="134"/>
      <scheme val="minor"/>
    </font>
    <font>
      <sz val="10"/>
      <name val="宋体"/>
      <charset val="134"/>
      <scheme val="minor"/>
    </font>
    <font>
      <sz val="10"/>
      <color rgb="FFFF0000"/>
      <name val="宋体"/>
      <charset val="134"/>
      <scheme val="minor"/>
    </font>
    <font>
      <sz val="10"/>
      <name val="宋体"/>
      <charset val="134"/>
      <scheme val="major"/>
    </font>
    <font>
      <sz val="10"/>
      <name val="宋体"/>
      <charset val="134"/>
    </font>
    <font>
      <sz val="12"/>
      <name val="宋体"/>
      <charset val="134"/>
      <scheme val="major"/>
    </font>
    <font>
      <sz val="18"/>
      <name val="宋体"/>
      <charset val="134"/>
      <scheme val="minor"/>
    </font>
    <font>
      <b/>
      <sz val="10"/>
      <color theme="1"/>
      <name val="宋体"/>
      <charset val="134"/>
      <scheme val="minor"/>
    </font>
    <font>
      <b/>
      <sz val="10"/>
      <name val="楷体"/>
      <charset val="134"/>
    </font>
    <font>
      <sz val="9"/>
      <name val="宋体"/>
      <charset val="134"/>
      <scheme val="major"/>
    </font>
    <font>
      <b/>
      <sz val="10"/>
      <name val="宋体"/>
      <charset val="134"/>
    </font>
    <font>
      <b/>
      <sz val="10"/>
      <name val="宋体"/>
      <charset val="134"/>
      <scheme val="major"/>
    </font>
    <font>
      <sz val="9"/>
      <name val="宋体"/>
      <charset val="134"/>
    </font>
    <font>
      <strike/>
      <sz val="9"/>
      <name val="宋体"/>
      <charset val="134"/>
      <scheme val="major"/>
    </font>
    <font>
      <sz val="11"/>
      <color theme="1"/>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9C0006"/>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theme="1"/>
      <name val="宋体"/>
      <charset val="0"/>
      <scheme val="minor"/>
    </font>
    <font>
      <i/>
      <sz val="11"/>
      <color rgb="FF7F7F7F"/>
      <name val="宋体"/>
      <charset val="0"/>
      <scheme val="minor"/>
    </font>
    <font>
      <sz val="12"/>
      <name val="宋体"/>
      <charset val="134"/>
    </font>
    <font>
      <b/>
      <sz val="11"/>
      <color rgb="FF3F3F3F"/>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sz val="9"/>
      <name val="宋体"/>
      <charset val="0"/>
      <scheme val="maj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C7CE"/>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rgb="FFFFCC9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0" fontId="20" fillId="21" borderId="0" applyNumberFormat="false" applyBorder="false" applyAlignment="false" applyProtection="false">
      <alignment vertical="center"/>
    </xf>
    <xf numFmtId="0" fontId="20" fillId="24"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20" fillId="26"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20" fillId="17" borderId="0" applyNumberFormat="false" applyBorder="false" applyAlignment="false" applyProtection="false">
      <alignment vertical="center"/>
    </xf>
    <xf numFmtId="0" fontId="22" fillId="0" borderId="12"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9"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7"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9" fillId="12"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0" fillId="28"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26" fillId="0" borderId="7"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20"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0" fillId="29" borderId="0" applyNumberFormat="false" applyBorder="false" applyAlignment="false" applyProtection="false">
      <alignment vertical="center"/>
    </xf>
    <xf numFmtId="0" fontId="35" fillId="23" borderId="11" applyNumberFormat="false" applyAlignment="false" applyProtection="false">
      <alignment vertical="center"/>
    </xf>
    <xf numFmtId="0" fontId="3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9" fillId="31" borderId="0" applyNumberFormat="false" applyBorder="false" applyAlignment="false" applyProtection="false">
      <alignment vertical="center"/>
    </xf>
    <xf numFmtId="0" fontId="20" fillId="27" borderId="0" applyNumberFormat="false" applyBorder="false" applyAlignment="false" applyProtection="false">
      <alignment vertical="center"/>
    </xf>
    <xf numFmtId="0" fontId="19" fillId="25" borderId="0" applyNumberFormat="false" applyBorder="false" applyAlignment="false" applyProtection="false">
      <alignment vertical="center"/>
    </xf>
    <xf numFmtId="0" fontId="37" fillId="32" borderId="11" applyNumberFormat="false" applyAlignment="false" applyProtection="false">
      <alignment vertical="center"/>
    </xf>
    <xf numFmtId="0" fontId="32" fillId="23" borderId="10" applyNumberFormat="false" applyAlignment="false" applyProtection="false">
      <alignment vertical="center"/>
    </xf>
    <xf numFmtId="0" fontId="28" fillId="16" borderId="8" applyNumberFormat="false" applyAlignment="false" applyProtection="false">
      <alignment vertical="center"/>
    </xf>
    <xf numFmtId="0" fontId="38" fillId="0" borderId="13" applyNumberFormat="false" applyFill="false" applyAlignment="false" applyProtection="false">
      <alignment vertical="center"/>
    </xf>
    <xf numFmtId="0" fontId="19" fillId="13"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11" borderId="6"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23" fillId="9"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9" fillId="14"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20" fillId="7" borderId="0" applyNumberFormat="false" applyBorder="false" applyAlignment="false" applyProtection="false">
      <alignment vertical="center"/>
    </xf>
    <xf numFmtId="0" fontId="25" fillId="10" borderId="0" applyNumberFormat="false" applyBorder="false" applyAlignment="false" applyProtection="false">
      <alignment vertical="center"/>
    </xf>
    <xf numFmtId="0" fontId="19" fillId="6"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31" fillId="0" borderId="0">
      <alignment vertical="center"/>
    </xf>
    <xf numFmtId="0" fontId="19"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cellStyleXfs>
  <cellXfs count="58">
    <xf numFmtId="0" fontId="0" fillId="0" borderId="0" xfId="0">
      <alignment vertical="center"/>
    </xf>
    <xf numFmtId="0" fontId="1" fillId="0" borderId="0" xfId="0" applyFont="true" applyFill="true" applyBorder="true" applyAlignment="true">
      <alignment horizontal="left" vertical="center" wrapText="true"/>
    </xf>
    <xf numFmtId="0" fontId="2" fillId="0" borderId="0" xfId="0" applyFont="true" applyFill="true" applyBorder="true" applyAlignment="true">
      <alignment horizontal="left" vertical="center" wrapText="true"/>
    </xf>
    <xf numFmtId="0" fontId="3" fillId="0" borderId="0" xfId="0" applyFont="true" applyFill="true" applyBorder="true" applyAlignment="true">
      <alignment vertical="center"/>
    </xf>
    <xf numFmtId="0" fontId="4" fillId="0" borderId="0" xfId="0" applyFont="true" applyFill="true" applyBorder="true" applyAlignment="true">
      <alignment vertical="center" wrapText="true"/>
    </xf>
    <xf numFmtId="0" fontId="3" fillId="0" borderId="0" xfId="0" applyFont="true" applyFill="true" applyBorder="true" applyAlignment="true">
      <alignment horizontal="left" vertical="center" wrapText="true"/>
    </xf>
    <xf numFmtId="0" fontId="5" fillId="0" borderId="0" xfId="0" applyFont="true" applyFill="true" applyBorder="true" applyAlignment="true">
      <alignment horizontal="left" vertical="center" wrapText="true"/>
    </xf>
    <xf numFmtId="0" fontId="6" fillId="0" borderId="0" xfId="0" applyFont="true" applyFill="true" applyBorder="true" applyAlignment="true">
      <alignment horizontal="left" vertical="center" wrapText="true"/>
    </xf>
    <xf numFmtId="0" fontId="7" fillId="0" borderId="0" xfId="0" applyFont="true" applyFill="true" applyBorder="true" applyAlignment="true" applyProtection="true">
      <alignment vertical="center" wrapText="true"/>
      <protection locked="false"/>
    </xf>
    <xf numFmtId="0" fontId="5" fillId="0" borderId="0" xfId="0" applyFont="true" applyFill="true" applyBorder="true" applyAlignment="true">
      <alignment vertical="center"/>
    </xf>
    <xf numFmtId="0" fontId="6" fillId="0" borderId="0" xfId="0" applyFont="true" applyFill="true" applyBorder="true" applyAlignment="true">
      <alignment vertical="center"/>
    </xf>
    <xf numFmtId="0" fontId="8" fillId="0" borderId="0" xfId="0" applyFont="true" applyFill="true" applyBorder="true" applyAlignment="true">
      <alignment vertical="top" wrapText="true"/>
    </xf>
    <xf numFmtId="0" fontId="9" fillId="0" borderId="0" xfId="0" applyFont="true" applyFill="true" applyBorder="true" applyAlignment="true">
      <alignment horizontal="center" vertical="center" wrapText="true"/>
    </xf>
    <xf numFmtId="0" fontId="9" fillId="0" borderId="0" xfId="0" applyFont="true" applyFill="true" applyBorder="true" applyAlignment="true">
      <alignment horizontal="left" vertical="center" wrapText="true"/>
    </xf>
    <xf numFmtId="0" fontId="1" fillId="0" borderId="0" xfId="0" applyFont="true" applyFill="true" applyBorder="true" applyAlignment="true">
      <alignment vertical="center"/>
    </xf>
    <xf numFmtId="0" fontId="10" fillId="0" borderId="0"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11"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12" fillId="0" borderId="1" xfId="0" applyFont="true" applyFill="true" applyBorder="true" applyAlignment="true">
      <alignment horizontal="left" vertical="center" wrapText="true"/>
    </xf>
    <xf numFmtId="0" fontId="13" fillId="0" borderId="1" xfId="0" applyFont="true" applyFill="true" applyBorder="true" applyAlignment="true">
      <alignment horizontal="center" vertical="center" wrapText="true"/>
    </xf>
    <xf numFmtId="177" fontId="13" fillId="0" borderId="1" xfId="0" applyNumberFormat="true" applyFont="true" applyFill="true" applyBorder="true" applyAlignment="true">
      <alignment horizontal="left" vertical="center" wrapText="true"/>
    </xf>
    <xf numFmtId="177" fontId="13" fillId="0" borderId="1" xfId="0" applyNumberFormat="true" applyFont="true" applyFill="true" applyBorder="true" applyAlignment="true">
      <alignment horizontal="center" vertical="center" wrapText="true"/>
    </xf>
    <xf numFmtId="0" fontId="13" fillId="0" borderId="2" xfId="0" applyFont="true" applyFill="true" applyBorder="true" applyAlignment="true">
      <alignment horizontal="center" vertical="center" wrapText="true"/>
    </xf>
    <xf numFmtId="0" fontId="13" fillId="0" borderId="3" xfId="0" applyFont="true" applyFill="true" applyBorder="true" applyAlignment="true">
      <alignment horizontal="center" vertical="center" wrapText="true"/>
    </xf>
    <xf numFmtId="0" fontId="13" fillId="0" borderId="4" xfId="0" applyFont="true" applyFill="true" applyBorder="true" applyAlignment="true">
      <alignment horizontal="center" vertical="center" wrapText="true"/>
    </xf>
    <xf numFmtId="176" fontId="13" fillId="0" borderId="1" xfId="0" applyNumberFormat="true" applyFont="true" applyFill="true" applyBorder="true" applyAlignment="true">
      <alignment horizontal="left" vertical="center" wrapText="true"/>
    </xf>
    <xf numFmtId="0" fontId="1" fillId="0" borderId="0" xfId="0" applyFont="true" applyFill="true" applyBorder="true" applyAlignment="true">
      <alignment horizontal="center" vertical="center"/>
    </xf>
    <xf numFmtId="0" fontId="10" fillId="0" borderId="0" xfId="0" applyFont="true" applyFill="true" applyBorder="true" applyAlignment="true">
      <alignment horizontal="left" vertical="top" wrapText="true"/>
    </xf>
    <xf numFmtId="0" fontId="13" fillId="0" borderId="1" xfId="0" applyFont="true" applyFill="true" applyBorder="true" applyAlignment="true">
      <alignment horizontal="left" vertical="center" wrapText="true"/>
    </xf>
    <xf numFmtId="0" fontId="13" fillId="0" borderId="1" xfId="0" applyFont="true" applyFill="true" applyBorder="true" applyAlignment="true">
      <alignment vertical="center" wrapText="true"/>
    </xf>
    <xf numFmtId="49" fontId="13" fillId="0" borderId="1" xfId="0" applyNumberFormat="true" applyFont="true" applyFill="true" applyBorder="true" applyAlignment="true">
      <alignment wrapText="true"/>
    </xf>
    <xf numFmtId="0" fontId="13" fillId="0" borderId="1" xfId="46" applyFont="true" applyFill="true" applyBorder="true" applyAlignment="true">
      <alignment horizontal="left" vertical="center" wrapText="true"/>
    </xf>
    <xf numFmtId="0" fontId="13" fillId="0" borderId="1" xfId="46" applyFont="true" applyFill="true" applyBorder="true" applyAlignment="true">
      <alignment vertical="center" wrapText="true"/>
    </xf>
    <xf numFmtId="176" fontId="14" fillId="0" borderId="1" xfId="0" applyNumberFormat="true" applyFont="true" applyFill="true" applyBorder="true" applyAlignment="true">
      <alignment horizontal="center" vertical="center" wrapText="true"/>
    </xf>
    <xf numFmtId="176" fontId="15" fillId="0" borderId="1" xfId="0" applyNumberFormat="true" applyFont="true" applyFill="true" applyBorder="true" applyAlignment="true">
      <alignment horizontal="center" vertical="center"/>
    </xf>
    <xf numFmtId="176" fontId="15" fillId="0" borderId="1" xfId="0" applyNumberFormat="true" applyFont="true" applyFill="true" applyBorder="true" applyAlignment="true">
      <alignment horizontal="center" vertical="center" wrapText="true"/>
    </xf>
    <xf numFmtId="176" fontId="13"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horizontal="center" vertical="center"/>
    </xf>
    <xf numFmtId="0" fontId="13" fillId="0" borderId="3" xfId="0" applyFont="true" applyFill="true" applyBorder="true" applyAlignment="true">
      <alignment horizontal="left" vertical="center" wrapText="true"/>
    </xf>
    <xf numFmtId="0" fontId="16" fillId="0" borderId="1" xfId="0" applyFont="true" applyFill="true" applyBorder="true" applyAlignment="true">
      <alignment horizontal="left" vertical="center" wrapText="true"/>
    </xf>
    <xf numFmtId="0" fontId="13" fillId="0" borderId="1" xfId="0" applyFont="true" applyFill="true" applyBorder="true" applyAlignment="true" applyProtection="true">
      <alignment vertical="center" wrapText="true"/>
      <protection locked="false"/>
    </xf>
    <xf numFmtId="0" fontId="13" fillId="0" borderId="1" xfId="46" applyFont="true" applyFill="true" applyBorder="true" applyAlignment="true" applyProtection="true">
      <alignment horizontal="center" vertical="center" wrapText="true"/>
      <protection locked="false"/>
    </xf>
    <xf numFmtId="0" fontId="13" fillId="0" borderId="2" xfId="46" applyFont="true" applyFill="true" applyBorder="true" applyAlignment="true" applyProtection="true">
      <alignment horizontal="center" vertical="center" wrapText="true"/>
      <protection locked="false"/>
    </xf>
    <xf numFmtId="0" fontId="13" fillId="0" borderId="3" xfId="46" applyFont="true" applyFill="true" applyBorder="true" applyAlignment="true" applyProtection="true">
      <alignment horizontal="center" vertical="center" wrapText="true"/>
      <protection locked="false"/>
    </xf>
    <xf numFmtId="0" fontId="13" fillId="0" borderId="4" xfId="46" applyFont="true" applyFill="true" applyBorder="true" applyAlignment="true" applyProtection="true">
      <alignment horizontal="center" vertical="center" wrapText="true"/>
      <protection locked="false"/>
    </xf>
    <xf numFmtId="0" fontId="13" fillId="0" borderId="1" xfId="46" applyFont="true" applyFill="true" applyBorder="true" applyAlignment="true">
      <alignment horizontal="center" vertical="center" wrapText="true"/>
    </xf>
    <xf numFmtId="176" fontId="13" fillId="0" borderId="1" xfId="46" applyNumberFormat="true" applyFont="true" applyFill="true" applyBorder="true" applyAlignment="true">
      <alignment horizontal="center" vertical="center" wrapText="true"/>
    </xf>
    <xf numFmtId="0" fontId="17" fillId="0" borderId="1" xfId="0" applyFont="true" applyFill="true" applyBorder="true" applyAlignment="true">
      <alignment vertical="center" wrapText="true"/>
    </xf>
    <xf numFmtId="176" fontId="13" fillId="0" borderId="5" xfId="46" applyNumberFormat="true" applyFont="true" applyFill="true" applyBorder="true" applyAlignment="true">
      <alignment horizontal="center" vertical="center" wrapText="true"/>
    </xf>
    <xf numFmtId="0" fontId="13" fillId="0" borderId="5" xfId="0" applyFont="true" applyFill="true" applyBorder="true" applyAlignment="true">
      <alignment horizontal="center" vertical="center" wrapText="true"/>
    </xf>
    <xf numFmtId="0" fontId="17" fillId="0" borderId="1" xfId="0" applyFont="true" applyFill="true" applyBorder="true" applyAlignment="true">
      <alignment horizontal="left" vertical="center" wrapText="true"/>
    </xf>
    <xf numFmtId="0" fontId="13" fillId="0" borderId="5" xfId="0" applyFont="true" applyFill="true" applyBorder="true" applyAlignment="true">
      <alignment horizontal="left" vertical="center" wrapText="true"/>
    </xf>
    <xf numFmtId="0" fontId="17" fillId="0" borderId="5" xfId="46" applyFont="true" applyFill="true" applyBorder="true" applyAlignment="true">
      <alignment horizontal="left" vertical="center" wrapText="true"/>
    </xf>
    <xf numFmtId="0" fontId="13" fillId="0" borderId="1" xfId="0" applyFont="true" applyFill="true" applyBorder="true" applyAlignment="true">
      <alignment horizontal="left" vertical="center"/>
    </xf>
    <xf numFmtId="0" fontId="13" fillId="0" borderId="1" xfId="0" applyFont="true" applyFill="true" applyBorder="true" applyAlignment="true">
      <alignment horizontal="left" vertical="top" wrapText="true"/>
    </xf>
    <xf numFmtId="0" fontId="18" fillId="0" borderId="0" xfId="46" applyFont="true" applyFill="true" applyBorder="true" applyAlignment="true" applyProtection="true">
      <alignment horizontal="left" vertical="center" wrapText="true"/>
      <protection locked="false"/>
    </xf>
    <xf numFmtId="0" fontId="13" fillId="0" borderId="1" xfId="0" applyFont="true" applyFill="true" applyBorder="true" applyAlignment="true">
      <alignment horizontal="center" vertical="center"/>
    </xf>
    <xf numFmtId="176" fontId="13" fillId="0" borderId="1" xfId="0" applyNumberFormat="true" applyFont="true" applyFill="true" applyBorder="true" applyAlignment="true" quotePrefix="true">
      <alignment horizontal="left" vertical="center" wrapText="true"/>
    </xf>
    <xf numFmtId="177" fontId="13" fillId="0" borderId="1" xfId="0" applyNumberFormat="true" applyFont="true" applyFill="true" applyBorder="true" applyAlignment="true" quotePrefix="true">
      <alignment horizontal="left" vertical="center" wrapText="true"/>
    </xf>
    <xf numFmtId="0" fontId="13" fillId="0" borderId="1" xfId="0" applyFont="true" applyFill="true" applyBorder="true" applyAlignment="true" quotePrefix="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9"/>
  <sheetViews>
    <sheetView tabSelected="1" zoomScale="120" zoomScaleNormal="120" topLeftCell="A74" workbookViewId="0">
      <selection activeCell="E76" sqref="E76"/>
    </sheetView>
  </sheetViews>
  <sheetFormatPr defaultColWidth="8.80909090909091" defaultRowHeight="15"/>
  <cols>
    <col min="1" max="1" width="5" style="12" customWidth="true"/>
    <col min="2" max="2" width="5.60909090909091" style="12" customWidth="true"/>
    <col min="3" max="3" width="8.78181818181818" style="12" customWidth="true"/>
    <col min="4" max="4" width="11.7636363636364" style="12" customWidth="true"/>
    <col min="5" max="5" width="13.0363636363636" style="13" customWidth="true"/>
    <col min="6" max="6" width="16.8727272727273" style="13" customWidth="true"/>
    <col min="7" max="7" width="19.1181818181818" style="13" customWidth="true"/>
    <col min="8" max="8" width="5.51818181818182" style="12" customWidth="true"/>
    <col min="9" max="14" width="6.96363636363636" style="12" customWidth="true"/>
    <col min="15" max="15" width="15.1545454545455" style="13" customWidth="true"/>
    <col min="16" max="16379" width="8.80909090909091" style="2"/>
  </cols>
  <sheetData>
    <row r="1" s="1" customFormat="true" ht="20" customHeight="true" spans="1:15">
      <c r="A1" s="14" t="s">
        <v>0</v>
      </c>
      <c r="B1" s="14"/>
      <c r="C1" s="14"/>
      <c r="D1" s="14"/>
      <c r="E1" s="14"/>
      <c r="F1" s="14"/>
      <c r="G1" s="14"/>
      <c r="H1" s="27"/>
      <c r="I1" s="27"/>
      <c r="J1" s="27"/>
      <c r="K1" s="27"/>
      <c r="L1" s="27"/>
      <c r="M1" s="27"/>
      <c r="N1" s="27"/>
      <c r="O1" s="27"/>
    </row>
    <row r="2" s="2" customFormat="true" ht="47" customHeight="true" spans="1:15">
      <c r="A2" s="15" t="s">
        <v>1</v>
      </c>
      <c r="B2" s="15"/>
      <c r="C2" s="15"/>
      <c r="D2" s="15"/>
      <c r="E2" s="28"/>
      <c r="F2" s="15"/>
      <c r="G2" s="15"/>
      <c r="H2" s="15"/>
      <c r="I2" s="15"/>
      <c r="J2" s="15"/>
      <c r="K2" s="15"/>
      <c r="L2" s="15"/>
      <c r="M2" s="15"/>
      <c r="N2" s="15"/>
      <c r="O2" s="15"/>
    </row>
    <row r="3" s="3" customFormat="true" ht="18" customHeight="true" spans="1:15">
      <c r="A3" s="16" t="s">
        <v>2</v>
      </c>
      <c r="B3" s="17" t="s">
        <v>3</v>
      </c>
      <c r="C3" s="17" t="s">
        <v>4</v>
      </c>
      <c r="D3" s="18" t="s">
        <v>5</v>
      </c>
      <c r="E3" s="17" t="s">
        <v>6</v>
      </c>
      <c r="F3" s="17" t="s">
        <v>7</v>
      </c>
      <c r="G3" s="17" t="s">
        <v>8</v>
      </c>
      <c r="H3" s="17" t="s">
        <v>9</v>
      </c>
      <c r="I3" s="34" t="s">
        <v>10</v>
      </c>
      <c r="J3" s="34"/>
      <c r="K3" s="34"/>
      <c r="L3" s="34"/>
      <c r="M3" s="34"/>
      <c r="N3" s="34"/>
      <c r="O3" s="38" t="s">
        <v>11</v>
      </c>
    </row>
    <row r="4" s="3" customFormat="true" customHeight="true" spans="1:15">
      <c r="A4" s="16"/>
      <c r="B4" s="17"/>
      <c r="C4" s="17"/>
      <c r="D4" s="18"/>
      <c r="E4" s="17"/>
      <c r="F4" s="17"/>
      <c r="G4" s="17"/>
      <c r="H4" s="17"/>
      <c r="I4" s="34" t="s">
        <v>12</v>
      </c>
      <c r="J4" s="34"/>
      <c r="K4" s="34" t="s">
        <v>13</v>
      </c>
      <c r="L4" s="34"/>
      <c r="M4" s="34" t="s">
        <v>14</v>
      </c>
      <c r="N4" s="34"/>
      <c r="O4" s="38"/>
    </row>
    <row r="5" s="3" customFormat="true" ht="30" customHeight="true" spans="1:15">
      <c r="A5" s="16"/>
      <c r="B5" s="17"/>
      <c r="C5" s="17"/>
      <c r="D5" s="18"/>
      <c r="E5" s="17"/>
      <c r="F5" s="17"/>
      <c r="G5" s="17"/>
      <c r="H5" s="17"/>
      <c r="I5" s="35" t="s">
        <v>15</v>
      </c>
      <c r="J5" s="35" t="s">
        <v>16</v>
      </c>
      <c r="K5" s="36" t="s">
        <v>17</v>
      </c>
      <c r="L5" s="35" t="s">
        <v>18</v>
      </c>
      <c r="M5" s="35" t="s">
        <v>16</v>
      </c>
      <c r="N5" s="35" t="s">
        <v>18</v>
      </c>
      <c r="O5" s="38"/>
    </row>
    <row r="6" s="4" customFormat="true" ht="20" customHeight="true" spans="1:15">
      <c r="A6" s="19" t="s">
        <v>19</v>
      </c>
      <c r="B6" s="19"/>
      <c r="C6" s="19"/>
      <c r="D6" s="19"/>
      <c r="E6" s="19"/>
      <c r="F6" s="19"/>
      <c r="G6" s="19"/>
      <c r="H6" s="19"/>
      <c r="I6" s="19"/>
      <c r="J6" s="19"/>
      <c r="K6" s="19"/>
      <c r="L6" s="19"/>
      <c r="M6" s="19"/>
      <c r="N6" s="19"/>
      <c r="O6" s="19"/>
    </row>
    <row r="7" s="4" customFormat="true" ht="75" customHeight="true" spans="1:15">
      <c r="A7" s="20">
        <v>1</v>
      </c>
      <c r="B7" s="20" t="s">
        <v>20</v>
      </c>
      <c r="C7" s="21" t="s">
        <v>21</v>
      </c>
      <c r="D7" s="22">
        <v>310401034</v>
      </c>
      <c r="E7" s="29" t="s">
        <v>22</v>
      </c>
      <c r="F7" s="29" t="s">
        <v>23</v>
      </c>
      <c r="G7" s="29" t="s">
        <v>24</v>
      </c>
      <c r="H7" s="20" t="s">
        <v>25</v>
      </c>
      <c r="I7" s="20">
        <v>72</v>
      </c>
      <c r="J7" s="37">
        <f t="shared" ref="J7:J11" si="0">I7*0.95</f>
        <v>68.4</v>
      </c>
      <c r="K7" s="37">
        <f t="shared" ref="K7:K11" si="1">I7*0.85</f>
        <v>61.2</v>
      </c>
      <c r="L7" s="37">
        <f t="shared" ref="L7:L11" si="2">I7*0.75</f>
        <v>54</v>
      </c>
      <c r="M7" s="37">
        <f t="shared" ref="M7:M11" si="3">I7*0.65</f>
        <v>46.8</v>
      </c>
      <c r="N7" s="37">
        <f t="shared" ref="N7:N11" si="4">I7*0.6</f>
        <v>43.2</v>
      </c>
      <c r="O7" s="29"/>
    </row>
    <row r="8" s="5" customFormat="true" ht="81" customHeight="true" spans="1:15">
      <c r="A8" s="23">
        <v>2</v>
      </c>
      <c r="B8" s="20" t="s">
        <v>20</v>
      </c>
      <c r="C8" s="21" t="s">
        <v>26</v>
      </c>
      <c r="D8" s="22">
        <v>310401036</v>
      </c>
      <c r="E8" s="29" t="s">
        <v>27</v>
      </c>
      <c r="F8" s="29" t="s">
        <v>28</v>
      </c>
      <c r="G8" s="29" t="s">
        <v>24</v>
      </c>
      <c r="H8" s="20" t="s">
        <v>25</v>
      </c>
      <c r="I8" s="20">
        <v>22</v>
      </c>
      <c r="J8" s="37">
        <f t="shared" si="0"/>
        <v>20.9</v>
      </c>
      <c r="K8" s="37">
        <f t="shared" si="1"/>
        <v>18.7</v>
      </c>
      <c r="L8" s="37">
        <f t="shared" si="2"/>
        <v>16.5</v>
      </c>
      <c r="M8" s="37">
        <f t="shared" si="3"/>
        <v>14.3</v>
      </c>
      <c r="N8" s="37">
        <f t="shared" si="4"/>
        <v>13.2</v>
      </c>
      <c r="O8" s="29" t="s">
        <v>29</v>
      </c>
    </row>
    <row r="9" s="5" customFormat="true" ht="81" customHeight="true" spans="1:15">
      <c r="A9" s="24"/>
      <c r="B9" s="20"/>
      <c r="C9" s="21" t="s">
        <v>30</v>
      </c>
      <c r="D9" s="22" t="s">
        <v>31</v>
      </c>
      <c r="E9" s="29" t="s">
        <v>32</v>
      </c>
      <c r="F9" s="29"/>
      <c r="G9" s="29"/>
      <c r="H9" s="20" t="s">
        <v>25</v>
      </c>
      <c r="I9" s="20">
        <v>8</v>
      </c>
      <c r="J9" s="37">
        <f t="shared" si="0"/>
        <v>7.6</v>
      </c>
      <c r="K9" s="37">
        <f t="shared" si="1"/>
        <v>6.8</v>
      </c>
      <c r="L9" s="37">
        <f t="shared" si="2"/>
        <v>6</v>
      </c>
      <c r="M9" s="37">
        <f t="shared" si="3"/>
        <v>5.2</v>
      </c>
      <c r="N9" s="37">
        <f t="shared" si="4"/>
        <v>4.8</v>
      </c>
      <c r="O9" s="29"/>
    </row>
    <row r="10" s="5" customFormat="true" ht="76" customHeight="true" spans="1:15">
      <c r="A10" s="20">
        <v>3</v>
      </c>
      <c r="B10" s="20" t="s">
        <v>20</v>
      </c>
      <c r="C10" s="21" t="s">
        <v>33</v>
      </c>
      <c r="D10" s="22">
        <v>310401037</v>
      </c>
      <c r="E10" s="29" t="s">
        <v>34</v>
      </c>
      <c r="F10" s="29" t="s">
        <v>35</v>
      </c>
      <c r="G10" s="29" t="s">
        <v>24</v>
      </c>
      <c r="H10" s="20" t="s">
        <v>36</v>
      </c>
      <c r="I10" s="20">
        <v>10</v>
      </c>
      <c r="J10" s="37">
        <f t="shared" si="0"/>
        <v>9.5</v>
      </c>
      <c r="K10" s="37">
        <f t="shared" si="1"/>
        <v>8.5</v>
      </c>
      <c r="L10" s="37">
        <f t="shared" si="2"/>
        <v>7.5</v>
      </c>
      <c r="M10" s="37">
        <f t="shared" si="3"/>
        <v>6.5</v>
      </c>
      <c r="N10" s="37">
        <f t="shared" si="4"/>
        <v>6</v>
      </c>
      <c r="O10" s="29"/>
    </row>
    <row r="11" s="3" customFormat="true" ht="119" customHeight="true" spans="1:15">
      <c r="A11" s="23">
        <v>4</v>
      </c>
      <c r="B11" s="20" t="s">
        <v>20</v>
      </c>
      <c r="C11" s="21" t="s">
        <v>37</v>
      </c>
      <c r="D11" s="22">
        <v>310401002</v>
      </c>
      <c r="E11" s="29" t="s">
        <v>38</v>
      </c>
      <c r="F11" s="29" t="s">
        <v>39</v>
      </c>
      <c r="G11" s="29" t="s">
        <v>40</v>
      </c>
      <c r="H11" s="20" t="s">
        <v>41</v>
      </c>
      <c r="I11" s="20">
        <v>35</v>
      </c>
      <c r="J11" s="37">
        <f t="shared" si="0"/>
        <v>33.25</v>
      </c>
      <c r="K11" s="37">
        <f t="shared" si="1"/>
        <v>29.75</v>
      </c>
      <c r="L11" s="37">
        <f t="shared" si="2"/>
        <v>26.25</v>
      </c>
      <c r="M11" s="37">
        <f t="shared" si="3"/>
        <v>22.75</v>
      </c>
      <c r="N11" s="37">
        <f t="shared" si="4"/>
        <v>21</v>
      </c>
      <c r="O11" s="29" t="s">
        <v>42</v>
      </c>
    </row>
    <row r="12" s="3" customFormat="true" ht="36" spans="1:15">
      <c r="A12" s="25"/>
      <c r="B12" s="20" t="s">
        <v>20</v>
      </c>
      <c r="C12" s="21" t="s">
        <v>43</v>
      </c>
      <c r="D12" s="22" t="s">
        <v>44</v>
      </c>
      <c r="E12" s="29" t="s">
        <v>45</v>
      </c>
      <c r="F12" s="29"/>
      <c r="G12" s="29"/>
      <c r="H12" s="20" t="s">
        <v>41</v>
      </c>
      <c r="I12" s="23" t="s">
        <v>46</v>
      </c>
      <c r="J12" s="23" t="s">
        <v>46</v>
      </c>
      <c r="K12" s="23" t="s">
        <v>46</v>
      </c>
      <c r="L12" s="23" t="s">
        <v>46</v>
      </c>
      <c r="M12" s="23" t="s">
        <v>46</v>
      </c>
      <c r="N12" s="23" t="s">
        <v>46</v>
      </c>
      <c r="O12" s="29"/>
    </row>
    <row r="13" s="3" customFormat="true" ht="36" spans="1:15">
      <c r="A13" s="25"/>
      <c r="B13" s="20" t="s">
        <v>20</v>
      </c>
      <c r="C13" s="21" t="s">
        <v>47</v>
      </c>
      <c r="D13" s="22" t="s">
        <v>48</v>
      </c>
      <c r="E13" s="29" t="s">
        <v>49</v>
      </c>
      <c r="F13" s="29"/>
      <c r="G13" s="29"/>
      <c r="H13" s="20" t="s">
        <v>41</v>
      </c>
      <c r="I13" s="23" t="s">
        <v>46</v>
      </c>
      <c r="J13" s="23" t="s">
        <v>46</v>
      </c>
      <c r="K13" s="23" t="s">
        <v>46</v>
      </c>
      <c r="L13" s="23" t="s">
        <v>46</v>
      </c>
      <c r="M13" s="23" t="s">
        <v>46</v>
      </c>
      <c r="N13" s="23" t="s">
        <v>46</v>
      </c>
      <c r="O13" s="29"/>
    </row>
    <row r="14" s="3" customFormat="true" ht="36" spans="1:15">
      <c r="A14" s="24"/>
      <c r="B14" s="20" t="s">
        <v>20</v>
      </c>
      <c r="C14" s="21" t="s">
        <v>50</v>
      </c>
      <c r="D14" s="22" t="s">
        <v>51</v>
      </c>
      <c r="E14" s="29" t="s">
        <v>52</v>
      </c>
      <c r="F14" s="29"/>
      <c r="G14" s="29"/>
      <c r="H14" s="20" t="s">
        <v>41</v>
      </c>
      <c r="I14" s="23" t="s">
        <v>46</v>
      </c>
      <c r="J14" s="23" t="s">
        <v>46</v>
      </c>
      <c r="K14" s="23" t="s">
        <v>46</v>
      </c>
      <c r="L14" s="23" t="s">
        <v>46</v>
      </c>
      <c r="M14" s="23" t="s">
        <v>46</v>
      </c>
      <c r="N14" s="23" t="s">
        <v>46</v>
      </c>
      <c r="O14" s="29"/>
    </row>
    <row r="15" s="6" customFormat="true" ht="83" customHeight="true" spans="1:15">
      <c r="A15" s="20">
        <v>5</v>
      </c>
      <c r="B15" s="20" t="s">
        <v>20</v>
      </c>
      <c r="C15" s="21" t="s">
        <v>53</v>
      </c>
      <c r="D15" s="22">
        <v>310401001</v>
      </c>
      <c r="E15" s="29" t="s">
        <v>54</v>
      </c>
      <c r="F15" s="29" t="s">
        <v>55</v>
      </c>
      <c r="G15" s="29" t="s">
        <v>56</v>
      </c>
      <c r="H15" s="23" t="s">
        <v>57</v>
      </c>
      <c r="I15" s="23">
        <v>52</v>
      </c>
      <c r="J15" s="37">
        <f t="shared" ref="J15:J23" si="5">I15*0.95</f>
        <v>49.4</v>
      </c>
      <c r="K15" s="37">
        <f t="shared" ref="K15:K23" si="6">I15*0.85</f>
        <v>44.2</v>
      </c>
      <c r="L15" s="37">
        <f t="shared" ref="L15:L23" si="7">I15*0.75</f>
        <v>39</v>
      </c>
      <c r="M15" s="37">
        <f t="shared" ref="M15:M23" si="8">I15*0.65</f>
        <v>33.8</v>
      </c>
      <c r="N15" s="37">
        <f t="shared" ref="N15:N23" si="9">I15*0.6</f>
        <v>31.2</v>
      </c>
      <c r="O15" s="29" t="s">
        <v>58</v>
      </c>
    </row>
    <row r="16" s="6" customFormat="true" ht="83" customHeight="true" spans="1:15">
      <c r="A16" s="23">
        <v>6</v>
      </c>
      <c r="B16" s="20" t="s">
        <v>20</v>
      </c>
      <c r="C16" s="21" t="s">
        <v>59</v>
      </c>
      <c r="D16" s="22">
        <v>310401010</v>
      </c>
      <c r="E16" s="29" t="s">
        <v>60</v>
      </c>
      <c r="F16" s="29" t="s">
        <v>61</v>
      </c>
      <c r="G16" s="29" t="s">
        <v>62</v>
      </c>
      <c r="H16" s="20" t="s">
        <v>36</v>
      </c>
      <c r="I16" s="20">
        <v>35</v>
      </c>
      <c r="J16" s="37">
        <f t="shared" si="5"/>
        <v>33.25</v>
      </c>
      <c r="K16" s="37">
        <f t="shared" si="6"/>
        <v>29.75</v>
      </c>
      <c r="L16" s="37">
        <f t="shared" si="7"/>
        <v>26.25</v>
      </c>
      <c r="M16" s="37">
        <f t="shared" si="8"/>
        <v>22.75</v>
      </c>
      <c r="N16" s="37">
        <f t="shared" si="9"/>
        <v>21</v>
      </c>
      <c r="O16" s="29"/>
    </row>
    <row r="17" s="6" customFormat="true" ht="36" spans="1:15">
      <c r="A17" s="25"/>
      <c r="B17" s="20" t="s">
        <v>20</v>
      </c>
      <c r="C17" s="58" t="s">
        <v>63</v>
      </c>
      <c r="D17" s="22" t="s">
        <v>64</v>
      </c>
      <c r="E17" s="29" t="s">
        <v>65</v>
      </c>
      <c r="F17" s="29"/>
      <c r="G17" s="29"/>
      <c r="H17" s="20" t="s">
        <v>36</v>
      </c>
      <c r="I17" s="20">
        <v>35</v>
      </c>
      <c r="J17" s="37">
        <f t="shared" si="5"/>
        <v>33.25</v>
      </c>
      <c r="K17" s="37">
        <f t="shared" si="6"/>
        <v>29.75</v>
      </c>
      <c r="L17" s="37">
        <f t="shared" si="7"/>
        <v>26.25</v>
      </c>
      <c r="M17" s="37">
        <f t="shared" si="8"/>
        <v>22.75</v>
      </c>
      <c r="N17" s="37">
        <f t="shared" si="9"/>
        <v>21</v>
      </c>
      <c r="O17" s="29"/>
    </row>
    <row r="18" s="6" customFormat="true" ht="36" spans="1:15">
      <c r="A18" s="24"/>
      <c r="B18" s="20" t="s">
        <v>20</v>
      </c>
      <c r="C18" s="58" t="s">
        <v>66</v>
      </c>
      <c r="D18" s="22" t="s">
        <v>67</v>
      </c>
      <c r="E18" s="29" t="s">
        <v>68</v>
      </c>
      <c r="F18" s="29"/>
      <c r="G18" s="29"/>
      <c r="H18" s="20" t="s">
        <v>36</v>
      </c>
      <c r="I18" s="20">
        <v>35</v>
      </c>
      <c r="J18" s="37">
        <f t="shared" si="5"/>
        <v>33.25</v>
      </c>
      <c r="K18" s="37">
        <f t="shared" si="6"/>
        <v>29.75</v>
      </c>
      <c r="L18" s="37">
        <f t="shared" si="7"/>
        <v>26.25</v>
      </c>
      <c r="M18" s="37">
        <f t="shared" si="8"/>
        <v>22.75</v>
      </c>
      <c r="N18" s="37">
        <f t="shared" si="9"/>
        <v>21</v>
      </c>
      <c r="O18" s="29"/>
    </row>
    <row r="19" s="6" customFormat="true" ht="83" customHeight="true" spans="1:15">
      <c r="A19" s="20">
        <v>7</v>
      </c>
      <c r="B19" s="20" t="s">
        <v>20</v>
      </c>
      <c r="C19" s="21" t="s">
        <v>69</v>
      </c>
      <c r="D19" s="22">
        <v>310401011</v>
      </c>
      <c r="E19" s="29" t="s">
        <v>70</v>
      </c>
      <c r="F19" s="29" t="s">
        <v>71</v>
      </c>
      <c r="G19" s="29" t="s">
        <v>72</v>
      </c>
      <c r="H19" s="20" t="s">
        <v>36</v>
      </c>
      <c r="I19" s="20">
        <v>10</v>
      </c>
      <c r="J19" s="37">
        <f t="shared" si="5"/>
        <v>9.5</v>
      </c>
      <c r="K19" s="37">
        <f t="shared" si="6"/>
        <v>8.5</v>
      </c>
      <c r="L19" s="37">
        <f t="shared" si="7"/>
        <v>7.5</v>
      </c>
      <c r="M19" s="37">
        <f t="shared" si="8"/>
        <v>6.5</v>
      </c>
      <c r="N19" s="37">
        <f t="shared" si="9"/>
        <v>6</v>
      </c>
      <c r="O19" s="29"/>
    </row>
    <row r="20" s="6" customFormat="true" ht="77" customHeight="true" spans="1:15">
      <c r="A20" s="20">
        <v>8</v>
      </c>
      <c r="B20" s="20" t="s">
        <v>20</v>
      </c>
      <c r="C20" s="21" t="s">
        <v>73</v>
      </c>
      <c r="D20" s="22">
        <v>310401013</v>
      </c>
      <c r="E20" s="29" t="s">
        <v>74</v>
      </c>
      <c r="F20" s="29" t="s">
        <v>75</v>
      </c>
      <c r="G20" s="29" t="s">
        <v>76</v>
      </c>
      <c r="H20" s="20" t="s">
        <v>36</v>
      </c>
      <c r="I20" s="20">
        <v>10</v>
      </c>
      <c r="J20" s="37">
        <f t="shared" si="5"/>
        <v>9.5</v>
      </c>
      <c r="K20" s="37">
        <f t="shared" si="6"/>
        <v>8.5</v>
      </c>
      <c r="L20" s="37">
        <f t="shared" si="7"/>
        <v>7.5</v>
      </c>
      <c r="M20" s="37">
        <f t="shared" si="8"/>
        <v>6.5</v>
      </c>
      <c r="N20" s="37">
        <f t="shared" si="9"/>
        <v>6</v>
      </c>
      <c r="O20" s="29"/>
    </row>
    <row r="21" s="6" customFormat="true" ht="87" customHeight="true" spans="1:15">
      <c r="A21" s="20">
        <v>9</v>
      </c>
      <c r="B21" s="20" t="s">
        <v>20</v>
      </c>
      <c r="C21" s="21" t="s">
        <v>77</v>
      </c>
      <c r="D21" s="22">
        <v>310401015</v>
      </c>
      <c r="E21" s="29" t="s">
        <v>78</v>
      </c>
      <c r="F21" s="29" t="s">
        <v>79</v>
      </c>
      <c r="G21" s="29" t="s">
        <v>80</v>
      </c>
      <c r="H21" s="20" t="s">
        <v>36</v>
      </c>
      <c r="I21" s="20">
        <v>40</v>
      </c>
      <c r="J21" s="37">
        <f t="shared" si="5"/>
        <v>38</v>
      </c>
      <c r="K21" s="37">
        <f t="shared" si="6"/>
        <v>34</v>
      </c>
      <c r="L21" s="37">
        <f t="shared" si="7"/>
        <v>30</v>
      </c>
      <c r="M21" s="37">
        <f t="shared" si="8"/>
        <v>26</v>
      </c>
      <c r="N21" s="37">
        <f t="shared" si="9"/>
        <v>24</v>
      </c>
      <c r="O21" s="29"/>
    </row>
    <row r="22" s="6" customFormat="true" ht="92" customHeight="true" spans="1:15">
      <c r="A22" s="20">
        <v>10</v>
      </c>
      <c r="B22" s="20" t="s">
        <v>20</v>
      </c>
      <c r="C22" s="21" t="s">
        <v>81</v>
      </c>
      <c r="D22" s="22">
        <v>310401026</v>
      </c>
      <c r="E22" s="29" t="s">
        <v>82</v>
      </c>
      <c r="F22" s="29" t="s">
        <v>83</v>
      </c>
      <c r="G22" s="29" t="s">
        <v>84</v>
      </c>
      <c r="H22" s="20" t="s">
        <v>36</v>
      </c>
      <c r="I22" s="20">
        <v>18</v>
      </c>
      <c r="J22" s="37">
        <f t="shared" si="5"/>
        <v>17.1</v>
      </c>
      <c r="K22" s="37">
        <f t="shared" si="6"/>
        <v>15.3</v>
      </c>
      <c r="L22" s="37">
        <f t="shared" si="7"/>
        <v>13.5</v>
      </c>
      <c r="M22" s="37">
        <f t="shared" si="8"/>
        <v>11.7</v>
      </c>
      <c r="N22" s="37">
        <f t="shared" si="9"/>
        <v>10.8</v>
      </c>
      <c r="O22" s="29"/>
    </row>
    <row r="23" s="6" customFormat="true" ht="87" customHeight="true" spans="1:15">
      <c r="A23" s="20">
        <v>11</v>
      </c>
      <c r="B23" s="20" t="s">
        <v>20</v>
      </c>
      <c r="C23" s="21" t="s">
        <v>85</v>
      </c>
      <c r="D23" s="22">
        <v>310401022</v>
      </c>
      <c r="E23" s="29" t="s">
        <v>86</v>
      </c>
      <c r="F23" s="29" t="s">
        <v>87</v>
      </c>
      <c r="G23" s="29" t="s">
        <v>88</v>
      </c>
      <c r="H23" s="20" t="s">
        <v>41</v>
      </c>
      <c r="I23" s="20">
        <v>35</v>
      </c>
      <c r="J23" s="37">
        <f t="shared" si="5"/>
        <v>33.25</v>
      </c>
      <c r="K23" s="37">
        <f t="shared" si="6"/>
        <v>29.75</v>
      </c>
      <c r="L23" s="37">
        <f t="shared" si="7"/>
        <v>26.25</v>
      </c>
      <c r="M23" s="37">
        <f t="shared" si="8"/>
        <v>22.75</v>
      </c>
      <c r="N23" s="37">
        <f t="shared" si="9"/>
        <v>21</v>
      </c>
      <c r="O23" s="29" t="s">
        <v>89</v>
      </c>
    </row>
    <row r="24" s="6" customFormat="true" ht="123" customHeight="true" spans="1:15">
      <c r="A24" s="20">
        <v>12</v>
      </c>
      <c r="B24" s="20" t="s">
        <v>20</v>
      </c>
      <c r="C24" s="21" t="s">
        <v>90</v>
      </c>
      <c r="D24" s="22">
        <v>310401023</v>
      </c>
      <c r="E24" s="29" t="s">
        <v>91</v>
      </c>
      <c r="F24" s="29" t="s">
        <v>92</v>
      </c>
      <c r="G24" s="29" t="s">
        <v>56</v>
      </c>
      <c r="H24" s="24" t="s">
        <v>41</v>
      </c>
      <c r="I24" s="24" t="s">
        <v>46</v>
      </c>
      <c r="J24" s="20" t="s">
        <v>46</v>
      </c>
      <c r="K24" s="20" t="s">
        <v>46</v>
      </c>
      <c r="L24" s="20" t="s">
        <v>46</v>
      </c>
      <c r="M24" s="20" t="s">
        <v>46</v>
      </c>
      <c r="N24" s="20" t="s">
        <v>46</v>
      </c>
      <c r="O24" s="39" t="s">
        <v>93</v>
      </c>
    </row>
    <row r="25" s="6" customFormat="true" ht="81" customHeight="true" spans="1:15">
      <c r="A25" s="20">
        <v>13</v>
      </c>
      <c r="B25" s="20" t="s">
        <v>20</v>
      </c>
      <c r="C25" s="21" t="s">
        <v>94</v>
      </c>
      <c r="D25" s="22">
        <v>310401028</v>
      </c>
      <c r="E25" s="29" t="s">
        <v>95</v>
      </c>
      <c r="F25" s="29" t="s">
        <v>96</v>
      </c>
      <c r="G25" s="29" t="s">
        <v>97</v>
      </c>
      <c r="H25" s="20" t="s">
        <v>36</v>
      </c>
      <c r="I25" s="20">
        <v>38</v>
      </c>
      <c r="J25" s="37">
        <f t="shared" ref="J25:J31" si="10">I25*0.95</f>
        <v>36.1</v>
      </c>
      <c r="K25" s="37">
        <f t="shared" ref="K25:K31" si="11">I25*0.85</f>
        <v>32.3</v>
      </c>
      <c r="L25" s="37">
        <f t="shared" ref="L25:L31" si="12">I25*0.75</f>
        <v>28.5</v>
      </c>
      <c r="M25" s="37">
        <f t="shared" ref="M25:M31" si="13">I25*0.65</f>
        <v>24.7</v>
      </c>
      <c r="N25" s="37">
        <f t="shared" ref="N25:N31" si="14">I25*0.6</f>
        <v>22.8</v>
      </c>
      <c r="O25" s="29"/>
    </row>
    <row r="26" s="6" customFormat="true" ht="70" customHeight="true" spans="1:15">
      <c r="A26" s="20">
        <v>14</v>
      </c>
      <c r="B26" s="20" t="s">
        <v>20</v>
      </c>
      <c r="C26" s="21" t="s">
        <v>98</v>
      </c>
      <c r="D26" s="22">
        <v>310401029</v>
      </c>
      <c r="E26" s="29" t="s">
        <v>99</v>
      </c>
      <c r="F26" s="29" t="s">
        <v>100</v>
      </c>
      <c r="G26" s="29" t="s">
        <v>101</v>
      </c>
      <c r="H26" s="20" t="s">
        <v>36</v>
      </c>
      <c r="I26" s="20">
        <v>40</v>
      </c>
      <c r="J26" s="37">
        <f t="shared" si="10"/>
        <v>38</v>
      </c>
      <c r="K26" s="37">
        <f t="shared" si="11"/>
        <v>34</v>
      </c>
      <c r="L26" s="37">
        <f t="shared" si="12"/>
        <v>30</v>
      </c>
      <c r="M26" s="37">
        <f t="shared" si="13"/>
        <v>26</v>
      </c>
      <c r="N26" s="37">
        <f t="shared" si="14"/>
        <v>24</v>
      </c>
      <c r="O26" s="29"/>
    </row>
    <row r="27" s="6" customFormat="true" ht="70" customHeight="true" spans="1:15">
      <c r="A27" s="20">
        <v>15</v>
      </c>
      <c r="B27" s="20" t="s">
        <v>102</v>
      </c>
      <c r="C27" s="21" t="s">
        <v>103</v>
      </c>
      <c r="D27" s="22">
        <v>310401044</v>
      </c>
      <c r="E27" s="29" t="s">
        <v>104</v>
      </c>
      <c r="F27" s="29" t="s">
        <v>105</v>
      </c>
      <c r="G27" s="29" t="s">
        <v>106</v>
      </c>
      <c r="H27" s="20" t="s">
        <v>36</v>
      </c>
      <c r="I27" s="20" t="s">
        <v>107</v>
      </c>
      <c r="J27" s="20"/>
      <c r="K27" s="20"/>
      <c r="L27" s="20"/>
      <c r="M27" s="20"/>
      <c r="N27" s="20"/>
      <c r="O27" s="29" t="s">
        <v>108</v>
      </c>
    </row>
    <row r="28" s="6" customFormat="true" ht="163" customHeight="true" spans="1:15">
      <c r="A28" s="23">
        <v>16</v>
      </c>
      <c r="B28" s="20" t="s">
        <v>102</v>
      </c>
      <c r="C28" s="21" t="s">
        <v>109</v>
      </c>
      <c r="D28" s="22">
        <v>310401045</v>
      </c>
      <c r="E28" s="29" t="s">
        <v>110</v>
      </c>
      <c r="F28" s="30" t="s">
        <v>111</v>
      </c>
      <c r="G28" s="30" t="s">
        <v>112</v>
      </c>
      <c r="H28" s="20" t="s">
        <v>36</v>
      </c>
      <c r="I28" s="20">
        <v>140</v>
      </c>
      <c r="J28" s="37">
        <f t="shared" si="10"/>
        <v>133</v>
      </c>
      <c r="K28" s="37">
        <f t="shared" si="11"/>
        <v>119</v>
      </c>
      <c r="L28" s="37">
        <f t="shared" si="12"/>
        <v>105</v>
      </c>
      <c r="M28" s="37">
        <f t="shared" si="13"/>
        <v>91</v>
      </c>
      <c r="N28" s="37">
        <f t="shared" si="14"/>
        <v>84</v>
      </c>
      <c r="O28" s="40" t="s">
        <v>113</v>
      </c>
    </row>
    <row r="29" s="6" customFormat="true" ht="36" spans="1:15">
      <c r="A29" s="24"/>
      <c r="B29" s="20" t="s">
        <v>102</v>
      </c>
      <c r="C29" s="21" t="s">
        <v>114</v>
      </c>
      <c r="D29" s="22" t="s">
        <v>115</v>
      </c>
      <c r="E29" s="31" t="s">
        <v>116</v>
      </c>
      <c r="F29" s="30"/>
      <c r="G29" s="30"/>
      <c r="H29" s="20" t="s">
        <v>36</v>
      </c>
      <c r="I29" s="37">
        <f>I28*0.3</f>
        <v>42</v>
      </c>
      <c r="J29" s="37">
        <f t="shared" si="10"/>
        <v>39.9</v>
      </c>
      <c r="K29" s="37">
        <f t="shared" si="11"/>
        <v>35.7</v>
      </c>
      <c r="L29" s="37">
        <f t="shared" si="12"/>
        <v>31.5</v>
      </c>
      <c r="M29" s="37">
        <f t="shared" si="13"/>
        <v>27.3</v>
      </c>
      <c r="N29" s="37">
        <f t="shared" si="14"/>
        <v>25.2</v>
      </c>
      <c r="O29" s="29"/>
    </row>
    <row r="30" s="6" customFormat="true" ht="82" customHeight="true" spans="1:15">
      <c r="A30" s="20">
        <v>17</v>
      </c>
      <c r="B30" s="20" t="s">
        <v>117</v>
      </c>
      <c r="C30" s="21" t="s">
        <v>118</v>
      </c>
      <c r="D30" s="22">
        <v>330501002</v>
      </c>
      <c r="E30" s="29" t="s">
        <v>119</v>
      </c>
      <c r="F30" s="29" t="s">
        <v>120</v>
      </c>
      <c r="G30" s="30" t="s">
        <v>121</v>
      </c>
      <c r="H30" s="20" t="s">
        <v>36</v>
      </c>
      <c r="I30" s="20">
        <v>452</v>
      </c>
      <c r="J30" s="37">
        <f t="shared" si="10"/>
        <v>429.4</v>
      </c>
      <c r="K30" s="37">
        <f t="shared" si="11"/>
        <v>384.2</v>
      </c>
      <c r="L30" s="37">
        <f t="shared" si="12"/>
        <v>339</v>
      </c>
      <c r="M30" s="37">
        <f t="shared" si="13"/>
        <v>293.8</v>
      </c>
      <c r="N30" s="37">
        <f t="shared" si="14"/>
        <v>271.2</v>
      </c>
      <c r="O30" s="29"/>
    </row>
    <row r="31" s="7" customFormat="true" ht="91" customHeight="true" spans="1:15">
      <c r="A31" s="23">
        <v>18</v>
      </c>
      <c r="B31" s="20" t="s">
        <v>102</v>
      </c>
      <c r="C31" s="21" t="s">
        <v>122</v>
      </c>
      <c r="D31" s="22">
        <v>310401046</v>
      </c>
      <c r="E31" s="29" t="s">
        <v>123</v>
      </c>
      <c r="F31" s="29" t="s">
        <v>124</v>
      </c>
      <c r="G31" s="32" t="s">
        <v>125</v>
      </c>
      <c r="H31" s="20" t="s">
        <v>36</v>
      </c>
      <c r="I31" s="20">
        <v>5</v>
      </c>
      <c r="J31" s="37">
        <f t="shared" si="10"/>
        <v>4.75</v>
      </c>
      <c r="K31" s="37">
        <f t="shared" si="11"/>
        <v>4.25</v>
      </c>
      <c r="L31" s="37">
        <f t="shared" si="12"/>
        <v>3.75</v>
      </c>
      <c r="M31" s="37">
        <f t="shared" si="13"/>
        <v>3.25</v>
      </c>
      <c r="N31" s="37">
        <f t="shared" si="14"/>
        <v>3</v>
      </c>
      <c r="O31" s="29" t="s">
        <v>126</v>
      </c>
    </row>
    <row r="32" s="7" customFormat="true" ht="36" spans="1:15">
      <c r="A32" s="24"/>
      <c r="B32" s="20" t="s">
        <v>102</v>
      </c>
      <c r="C32" s="21" t="s">
        <v>127</v>
      </c>
      <c r="D32" s="22" t="s">
        <v>128</v>
      </c>
      <c r="E32" s="31" t="s">
        <v>129</v>
      </c>
      <c r="F32" s="29"/>
      <c r="G32" s="32"/>
      <c r="H32" s="20" t="s">
        <v>36</v>
      </c>
      <c r="I32" s="37">
        <v>2</v>
      </c>
      <c r="J32" s="37">
        <v>2</v>
      </c>
      <c r="K32" s="37">
        <v>2</v>
      </c>
      <c r="L32" s="37">
        <v>2</v>
      </c>
      <c r="M32" s="37">
        <v>2</v>
      </c>
      <c r="N32" s="37">
        <v>2</v>
      </c>
      <c r="O32" s="29"/>
    </row>
    <row r="33" s="7" customFormat="true" ht="93" customHeight="true" spans="1:15">
      <c r="A33" s="23">
        <v>19</v>
      </c>
      <c r="B33" s="20" t="s">
        <v>102</v>
      </c>
      <c r="C33" s="21" t="s">
        <v>130</v>
      </c>
      <c r="D33" s="22">
        <v>310401049</v>
      </c>
      <c r="E33" s="29" t="s">
        <v>131</v>
      </c>
      <c r="F33" s="29" t="s">
        <v>132</v>
      </c>
      <c r="G33" s="32" t="s">
        <v>125</v>
      </c>
      <c r="H33" s="20" t="s">
        <v>36</v>
      </c>
      <c r="I33" s="20">
        <v>43</v>
      </c>
      <c r="J33" s="37">
        <f t="shared" ref="J33:J44" si="15">I33*0.95</f>
        <v>40.85</v>
      </c>
      <c r="K33" s="37">
        <f t="shared" ref="K33:K44" si="16">I33*0.85</f>
        <v>36.55</v>
      </c>
      <c r="L33" s="37">
        <f t="shared" ref="L33:L44" si="17">I33*0.75</f>
        <v>32.25</v>
      </c>
      <c r="M33" s="37">
        <f t="shared" ref="M33:M44" si="18">I33*0.65</f>
        <v>27.95</v>
      </c>
      <c r="N33" s="37">
        <f t="shared" ref="N33:N44" si="19">I33*0.6</f>
        <v>25.8</v>
      </c>
      <c r="O33" s="29" t="s">
        <v>133</v>
      </c>
    </row>
    <row r="34" s="7" customFormat="true" ht="36" spans="1:15">
      <c r="A34" s="24"/>
      <c r="B34" s="20" t="s">
        <v>102</v>
      </c>
      <c r="C34" s="21" t="s">
        <v>134</v>
      </c>
      <c r="D34" s="22">
        <v>310401049</v>
      </c>
      <c r="E34" s="31" t="s">
        <v>135</v>
      </c>
      <c r="F34" s="29"/>
      <c r="G34" s="32"/>
      <c r="H34" s="20" t="s">
        <v>36</v>
      </c>
      <c r="I34" s="37">
        <f>I33*0.3</f>
        <v>12.9</v>
      </c>
      <c r="J34" s="37">
        <f t="shared" si="15"/>
        <v>12.255</v>
      </c>
      <c r="K34" s="37">
        <f t="shared" si="16"/>
        <v>10.965</v>
      </c>
      <c r="L34" s="37">
        <f t="shared" si="17"/>
        <v>9.675</v>
      </c>
      <c r="M34" s="37">
        <f t="shared" si="18"/>
        <v>8.385</v>
      </c>
      <c r="N34" s="37">
        <f t="shared" si="19"/>
        <v>7.74</v>
      </c>
      <c r="O34" s="29"/>
    </row>
    <row r="35" s="6" customFormat="true" ht="82" customHeight="true" spans="1:15">
      <c r="A35" s="23">
        <v>20</v>
      </c>
      <c r="B35" s="20" t="s">
        <v>102</v>
      </c>
      <c r="C35" s="21" t="s">
        <v>136</v>
      </c>
      <c r="D35" s="22">
        <v>310401040</v>
      </c>
      <c r="E35" s="29" t="s">
        <v>137</v>
      </c>
      <c r="F35" s="33" t="s">
        <v>138</v>
      </c>
      <c r="G35" s="33" t="s">
        <v>139</v>
      </c>
      <c r="H35" s="20" t="s">
        <v>36</v>
      </c>
      <c r="I35" s="20">
        <v>42</v>
      </c>
      <c r="J35" s="37">
        <f t="shared" si="15"/>
        <v>39.9</v>
      </c>
      <c r="K35" s="37">
        <f t="shared" si="16"/>
        <v>35.7</v>
      </c>
      <c r="L35" s="37">
        <f t="shared" si="17"/>
        <v>31.5</v>
      </c>
      <c r="M35" s="37">
        <f t="shared" si="18"/>
        <v>27.3</v>
      </c>
      <c r="N35" s="37">
        <f t="shared" si="19"/>
        <v>25.2</v>
      </c>
      <c r="O35" s="29"/>
    </row>
    <row r="36" s="6" customFormat="true" ht="24" spans="1:15">
      <c r="A36" s="24"/>
      <c r="B36" s="20" t="s">
        <v>102</v>
      </c>
      <c r="C36" s="21" t="s">
        <v>140</v>
      </c>
      <c r="D36" s="22">
        <v>310401040</v>
      </c>
      <c r="E36" s="31" t="s">
        <v>141</v>
      </c>
      <c r="F36" s="33"/>
      <c r="G36" s="33"/>
      <c r="H36" s="20" t="s">
        <v>36</v>
      </c>
      <c r="I36" s="37">
        <f>I35*0.3</f>
        <v>12.6</v>
      </c>
      <c r="J36" s="37">
        <f t="shared" si="15"/>
        <v>11.97</v>
      </c>
      <c r="K36" s="37">
        <f t="shared" si="16"/>
        <v>10.71</v>
      </c>
      <c r="L36" s="37">
        <f t="shared" si="17"/>
        <v>9.45</v>
      </c>
      <c r="M36" s="37">
        <f t="shared" si="18"/>
        <v>8.19</v>
      </c>
      <c r="N36" s="37">
        <f t="shared" si="19"/>
        <v>7.56</v>
      </c>
      <c r="O36" s="29"/>
    </row>
    <row r="37" s="6" customFormat="true" ht="76" customHeight="true" spans="1:15">
      <c r="A37" s="20">
        <v>21</v>
      </c>
      <c r="B37" s="20" t="s">
        <v>102</v>
      </c>
      <c r="C37" s="21" t="s">
        <v>142</v>
      </c>
      <c r="D37" s="22">
        <v>310401041</v>
      </c>
      <c r="E37" s="29" t="s">
        <v>143</v>
      </c>
      <c r="F37" s="29" t="s">
        <v>144</v>
      </c>
      <c r="G37" s="33" t="s">
        <v>145</v>
      </c>
      <c r="H37" s="20" t="s">
        <v>36</v>
      </c>
      <c r="I37" s="20">
        <v>21</v>
      </c>
      <c r="J37" s="37">
        <f t="shared" si="15"/>
        <v>19.95</v>
      </c>
      <c r="K37" s="37">
        <f t="shared" si="16"/>
        <v>17.85</v>
      </c>
      <c r="L37" s="37">
        <f t="shared" si="17"/>
        <v>15.75</v>
      </c>
      <c r="M37" s="37">
        <f t="shared" si="18"/>
        <v>13.65</v>
      </c>
      <c r="N37" s="37">
        <f t="shared" si="19"/>
        <v>12.6</v>
      </c>
      <c r="O37" s="29"/>
    </row>
    <row r="38" s="6" customFormat="true" ht="70" customHeight="true" spans="1:15">
      <c r="A38" s="20">
        <v>22</v>
      </c>
      <c r="B38" s="20" t="s">
        <v>102</v>
      </c>
      <c r="C38" s="21" t="s">
        <v>146</v>
      </c>
      <c r="D38" s="22">
        <v>310401039</v>
      </c>
      <c r="E38" s="29" t="s">
        <v>147</v>
      </c>
      <c r="F38" s="29" t="s">
        <v>148</v>
      </c>
      <c r="G38" s="29" t="s">
        <v>145</v>
      </c>
      <c r="H38" s="20" t="s">
        <v>36</v>
      </c>
      <c r="I38" s="20">
        <v>28</v>
      </c>
      <c r="J38" s="37">
        <f t="shared" si="15"/>
        <v>26.6</v>
      </c>
      <c r="K38" s="37">
        <f t="shared" si="16"/>
        <v>23.8</v>
      </c>
      <c r="L38" s="37">
        <f t="shared" si="17"/>
        <v>21</v>
      </c>
      <c r="M38" s="37">
        <f t="shared" si="18"/>
        <v>18.2</v>
      </c>
      <c r="N38" s="37">
        <f t="shared" si="19"/>
        <v>16.8</v>
      </c>
      <c r="O38" s="29"/>
    </row>
    <row r="39" s="6" customFormat="true" ht="80" customHeight="true" spans="1:15">
      <c r="A39" s="20">
        <v>23</v>
      </c>
      <c r="B39" s="20" t="s">
        <v>102</v>
      </c>
      <c r="C39" s="21" t="s">
        <v>149</v>
      </c>
      <c r="D39" s="22">
        <v>310401043</v>
      </c>
      <c r="E39" s="29" t="s">
        <v>150</v>
      </c>
      <c r="F39" s="29" t="s">
        <v>151</v>
      </c>
      <c r="G39" s="33" t="s">
        <v>152</v>
      </c>
      <c r="H39" s="20" t="s">
        <v>36</v>
      </c>
      <c r="I39" s="20">
        <v>10</v>
      </c>
      <c r="J39" s="37">
        <f t="shared" si="15"/>
        <v>9.5</v>
      </c>
      <c r="K39" s="37">
        <f t="shared" si="16"/>
        <v>8.5</v>
      </c>
      <c r="L39" s="37">
        <f t="shared" si="17"/>
        <v>7.5</v>
      </c>
      <c r="M39" s="37">
        <f t="shared" si="18"/>
        <v>6.5</v>
      </c>
      <c r="N39" s="37">
        <f t="shared" si="19"/>
        <v>6</v>
      </c>
      <c r="O39" s="29"/>
    </row>
    <row r="40" s="6" customFormat="true" ht="70" customHeight="true" spans="1:15">
      <c r="A40" s="20">
        <v>24</v>
      </c>
      <c r="B40" s="20" t="s">
        <v>102</v>
      </c>
      <c r="C40" s="21" t="s">
        <v>153</v>
      </c>
      <c r="D40" s="22">
        <v>310401050</v>
      </c>
      <c r="E40" s="29" t="s">
        <v>154</v>
      </c>
      <c r="F40" s="29" t="s">
        <v>155</v>
      </c>
      <c r="G40" s="29" t="s">
        <v>156</v>
      </c>
      <c r="H40" s="20" t="s">
        <v>36</v>
      </c>
      <c r="I40" s="20">
        <v>280</v>
      </c>
      <c r="J40" s="37">
        <f t="shared" si="15"/>
        <v>266</v>
      </c>
      <c r="K40" s="37">
        <f t="shared" si="16"/>
        <v>238</v>
      </c>
      <c r="L40" s="37">
        <f t="shared" si="17"/>
        <v>210</v>
      </c>
      <c r="M40" s="37">
        <f t="shared" si="18"/>
        <v>182</v>
      </c>
      <c r="N40" s="37">
        <f t="shared" si="19"/>
        <v>168</v>
      </c>
      <c r="O40" s="29"/>
    </row>
    <row r="41" s="7" customFormat="true" ht="70" customHeight="true" spans="1:15">
      <c r="A41" s="20">
        <v>25</v>
      </c>
      <c r="B41" s="20" t="s">
        <v>102</v>
      </c>
      <c r="C41" s="21" t="s">
        <v>157</v>
      </c>
      <c r="D41" s="22">
        <v>310401048</v>
      </c>
      <c r="E41" s="29" t="s">
        <v>158</v>
      </c>
      <c r="F41" s="29" t="s">
        <v>159</v>
      </c>
      <c r="G41" s="29" t="s">
        <v>160</v>
      </c>
      <c r="H41" s="20" t="s">
        <v>25</v>
      </c>
      <c r="I41" s="20">
        <v>35</v>
      </c>
      <c r="J41" s="37">
        <f t="shared" si="15"/>
        <v>33.25</v>
      </c>
      <c r="K41" s="37">
        <f t="shared" si="16"/>
        <v>29.75</v>
      </c>
      <c r="L41" s="37">
        <f t="shared" si="17"/>
        <v>26.25</v>
      </c>
      <c r="M41" s="37">
        <f t="shared" si="18"/>
        <v>22.75</v>
      </c>
      <c r="N41" s="37">
        <f t="shared" si="19"/>
        <v>21</v>
      </c>
      <c r="O41" s="29"/>
    </row>
    <row r="42" s="8" customFormat="true" ht="94" customHeight="true" spans="1:15">
      <c r="A42" s="20">
        <v>26</v>
      </c>
      <c r="B42" s="20" t="s">
        <v>117</v>
      </c>
      <c r="C42" s="21" t="s">
        <v>161</v>
      </c>
      <c r="D42" s="22">
        <v>330501012</v>
      </c>
      <c r="E42" s="29" t="s">
        <v>162</v>
      </c>
      <c r="F42" s="30" t="s">
        <v>163</v>
      </c>
      <c r="G42" s="30" t="s">
        <v>164</v>
      </c>
      <c r="H42" s="20" t="s">
        <v>36</v>
      </c>
      <c r="I42" s="20">
        <v>211</v>
      </c>
      <c r="J42" s="37">
        <f t="shared" si="15"/>
        <v>200.45</v>
      </c>
      <c r="K42" s="37">
        <f t="shared" si="16"/>
        <v>179.35</v>
      </c>
      <c r="L42" s="37">
        <f t="shared" si="17"/>
        <v>158.25</v>
      </c>
      <c r="M42" s="37">
        <f t="shared" si="18"/>
        <v>137.15</v>
      </c>
      <c r="N42" s="37">
        <f t="shared" si="19"/>
        <v>126.6</v>
      </c>
      <c r="O42" s="41" t="s">
        <v>165</v>
      </c>
    </row>
    <row r="43" s="6" customFormat="true" ht="85" customHeight="true" spans="1:15">
      <c r="A43" s="20">
        <v>27</v>
      </c>
      <c r="B43" s="20" t="s">
        <v>117</v>
      </c>
      <c r="C43" s="21" t="s">
        <v>166</v>
      </c>
      <c r="D43" s="22">
        <v>330501003</v>
      </c>
      <c r="E43" s="29" t="s">
        <v>167</v>
      </c>
      <c r="F43" s="29" t="s">
        <v>168</v>
      </c>
      <c r="G43" s="29" t="s">
        <v>169</v>
      </c>
      <c r="H43" s="20" t="s">
        <v>36</v>
      </c>
      <c r="I43" s="20">
        <v>1012</v>
      </c>
      <c r="J43" s="37">
        <f t="shared" si="15"/>
        <v>961.4</v>
      </c>
      <c r="K43" s="37">
        <f t="shared" si="16"/>
        <v>860.2</v>
      </c>
      <c r="L43" s="37">
        <f t="shared" si="17"/>
        <v>759</v>
      </c>
      <c r="M43" s="37">
        <f t="shared" si="18"/>
        <v>657.8</v>
      </c>
      <c r="N43" s="37">
        <f t="shared" si="19"/>
        <v>607.2</v>
      </c>
      <c r="O43" s="29"/>
    </row>
    <row r="44" s="6" customFormat="true" ht="93" customHeight="true" spans="1:15">
      <c r="A44" s="20">
        <v>28</v>
      </c>
      <c r="B44" s="20" t="s">
        <v>117</v>
      </c>
      <c r="C44" s="21" t="s">
        <v>170</v>
      </c>
      <c r="D44" s="22">
        <v>330501018</v>
      </c>
      <c r="E44" s="29" t="s">
        <v>171</v>
      </c>
      <c r="F44" s="29" t="s">
        <v>172</v>
      </c>
      <c r="G44" s="29" t="s">
        <v>173</v>
      </c>
      <c r="H44" s="20" t="s">
        <v>36</v>
      </c>
      <c r="I44" s="20">
        <v>2132</v>
      </c>
      <c r="J44" s="37">
        <f t="shared" si="15"/>
        <v>2025.4</v>
      </c>
      <c r="K44" s="37">
        <f t="shared" si="16"/>
        <v>1812.2</v>
      </c>
      <c r="L44" s="37">
        <f t="shared" si="17"/>
        <v>1599</v>
      </c>
      <c r="M44" s="37">
        <f t="shared" si="18"/>
        <v>1385.8</v>
      </c>
      <c r="N44" s="37">
        <f t="shared" si="19"/>
        <v>1279.2</v>
      </c>
      <c r="O44" s="29"/>
    </row>
    <row r="45" s="3" customFormat="true" ht="97" customHeight="true" spans="1:15">
      <c r="A45" s="20">
        <v>29</v>
      </c>
      <c r="B45" s="20" t="s">
        <v>117</v>
      </c>
      <c r="C45" s="21" t="s">
        <v>174</v>
      </c>
      <c r="D45" s="22">
        <v>330501010</v>
      </c>
      <c r="E45" s="29" t="s">
        <v>175</v>
      </c>
      <c r="F45" s="29" t="s">
        <v>176</v>
      </c>
      <c r="G45" s="29" t="s">
        <v>177</v>
      </c>
      <c r="H45" s="20" t="s">
        <v>36</v>
      </c>
      <c r="I45" s="20" t="s">
        <v>46</v>
      </c>
      <c r="J45" s="20" t="s">
        <v>46</v>
      </c>
      <c r="K45" s="20" t="s">
        <v>46</v>
      </c>
      <c r="L45" s="20" t="s">
        <v>46</v>
      </c>
      <c r="M45" s="20" t="s">
        <v>46</v>
      </c>
      <c r="N45" s="20" t="s">
        <v>46</v>
      </c>
      <c r="O45" s="29"/>
    </row>
    <row r="46" s="6" customFormat="true" ht="96" customHeight="true" spans="1:15">
      <c r="A46" s="20">
        <v>30</v>
      </c>
      <c r="B46" s="20" t="s">
        <v>117</v>
      </c>
      <c r="C46" s="21" t="s">
        <v>178</v>
      </c>
      <c r="D46" s="22">
        <v>330501015</v>
      </c>
      <c r="E46" s="29" t="s">
        <v>179</v>
      </c>
      <c r="F46" s="29" t="s">
        <v>180</v>
      </c>
      <c r="G46" s="29" t="s">
        <v>181</v>
      </c>
      <c r="H46" s="20" t="s">
        <v>36</v>
      </c>
      <c r="I46" s="20">
        <v>1012</v>
      </c>
      <c r="J46" s="37">
        <f t="shared" ref="J46:J52" si="20">I46*0.95</f>
        <v>961.4</v>
      </c>
      <c r="K46" s="37">
        <f t="shared" ref="K46:K52" si="21">I46*0.85</f>
        <v>860.2</v>
      </c>
      <c r="L46" s="37">
        <f t="shared" ref="L46:L52" si="22">I46*0.75</f>
        <v>759</v>
      </c>
      <c r="M46" s="37">
        <f t="shared" ref="M46:M52" si="23">I46*0.65</f>
        <v>657.8</v>
      </c>
      <c r="N46" s="37">
        <f t="shared" ref="N46:N52" si="24">I46*0.6</f>
        <v>607.2</v>
      </c>
      <c r="O46" s="29"/>
    </row>
    <row r="47" s="6" customFormat="true" ht="92" customHeight="true" spans="1:15">
      <c r="A47" s="20">
        <v>31</v>
      </c>
      <c r="B47" s="20" t="s">
        <v>117</v>
      </c>
      <c r="C47" s="21" t="s">
        <v>182</v>
      </c>
      <c r="D47" s="22">
        <v>330501014</v>
      </c>
      <c r="E47" s="29" t="s">
        <v>183</v>
      </c>
      <c r="F47" s="29" t="s">
        <v>184</v>
      </c>
      <c r="G47" s="29" t="s">
        <v>181</v>
      </c>
      <c r="H47" s="20" t="s">
        <v>36</v>
      </c>
      <c r="I47" s="20">
        <v>2132</v>
      </c>
      <c r="J47" s="37">
        <f t="shared" si="20"/>
        <v>2025.4</v>
      </c>
      <c r="K47" s="37">
        <f t="shared" si="21"/>
        <v>1812.2</v>
      </c>
      <c r="L47" s="37">
        <f t="shared" si="22"/>
        <v>1599</v>
      </c>
      <c r="M47" s="37">
        <f t="shared" si="23"/>
        <v>1385.8</v>
      </c>
      <c r="N47" s="37">
        <f t="shared" si="24"/>
        <v>1279.2</v>
      </c>
      <c r="O47" s="29"/>
    </row>
    <row r="48" s="6" customFormat="true" ht="99" customHeight="true" spans="1:15">
      <c r="A48" s="20">
        <v>32</v>
      </c>
      <c r="B48" s="20" t="s">
        <v>117</v>
      </c>
      <c r="C48" s="21" t="s">
        <v>185</v>
      </c>
      <c r="D48" s="22">
        <v>330501019</v>
      </c>
      <c r="E48" s="29" t="s">
        <v>186</v>
      </c>
      <c r="F48" s="29" t="s">
        <v>187</v>
      </c>
      <c r="G48" s="29" t="s">
        <v>188</v>
      </c>
      <c r="H48" s="20" t="s">
        <v>36</v>
      </c>
      <c r="I48" s="20">
        <v>1712</v>
      </c>
      <c r="J48" s="37">
        <f t="shared" si="20"/>
        <v>1626.4</v>
      </c>
      <c r="K48" s="37">
        <f t="shared" si="21"/>
        <v>1455.2</v>
      </c>
      <c r="L48" s="37">
        <f t="shared" si="22"/>
        <v>1284</v>
      </c>
      <c r="M48" s="37">
        <f t="shared" si="23"/>
        <v>1112.8</v>
      </c>
      <c r="N48" s="37">
        <f t="shared" si="24"/>
        <v>1027.2</v>
      </c>
      <c r="O48" s="29"/>
    </row>
    <row r="49" s="6" customFormat="true" ht="91" customHeight="true" spans="1:15">
      <c r="A49" s="20">
        <v>33</v>
      </c>
      <c r="B49" s="20" t="s">
        <v>117</v>
      </c>
      <c r="C49" s="21" t="s">
        <v>189</v>
      </c>
      <c r="D49" s="22">
        <v>330501006</v>
      </c>
      <c r="E49" s="29" t="s">
        <v>190</v>
      </c>
      <c r="F49" s="29" t="s">
        <v>191</v>
      </c>
      <c r="G49" s="29" t="s">
        <v>192</v>
      </c>
      <c r="H49" s="20" t="s">
        <v>193</v>
      </c>
      <c r="I49" s="20">
        <v>571</v>
      </c>
      <c r="J49" s="37">
        <f t="shared" si="20"/>
        <v>542.45</v>
      </c>
      <c r="K49" s="37">
        <f t="shared" si="21"/>
        <v>485.35</v>
      </c>
      <c r="L49" s="37">
        <f t="shared" si="22"/>
        <v>428.25</v>
      </c>
      <c r="M49" s="37">
        <f t="shared" si="23"/>
        <v>371.15</v>
      </c>
      <c r="N49" s="37">
        <f t="shared" si="24"/>
        <v>342.6</v>
      </c>
      <c r="O49" s="29"/>
    </row>
    <row r="50" s="9" customFormat="true" ht="91" customHeight="true" spans="1:15">
      <c r="A50" s="20">
        <v>34</v>
      </c>
      <c r="B50" s="20" t="s">
        <v>117</v>
      </c>
      <c r="C50" s="21" t="s">
        <v>194</v>
      </c>
      <c r="D50" s="22">
        <v>330501007</v>
      </c>
      <c r="E50" s="29" t="s">
        <v>195</v>
      </c>
      <c r="F50" s="29" t="s">
        <v>196</v>
      </c>
      <c r="G50" s="29" t="s">
        <v>169</v>
      </c>
      <c r="H50" s="20" t="s">
        <v>36</v>
      </c>
      <c r="I50" s="20">
        <v>1292</v>
      </c>
      <c r="J50" s="37">
        <f t="shared" si="20"/>
        <v>1227.4</v>
      </c>
      <c r="K50" s="37">
        <f t="shared" si="21"/>
        <v>1098.2</v>
      </c>
      <c r="L50" s="37">
        <f t="shared" si="22"/>
        <v>969</v>
      </c>
      <c r="M50" s="37">
        <f t="shared" si="23"/>
        <v>839.8</v>
      </c>
      <c r="N50" s="37">
        <f t="shared" si="24"/>
        <v>775.2</v>
      </c>
      <c r="O50" s="29"/>
    </row>
    <row r="51" s="6" customFormat="true" ht="84" customHeight="true" spans="1:15">
      <c r="A51" s="20">
        <v>35</v>
      </c>
      <c r="B51" s="20" t="s">
        <v>117</v>
      </c>
      <c r="C51" s="21" t="s">
        <v>197</v>
      </c>
      <c r="D51" s="22">
        <v>330501005</v>
      </c>
      <c r="E51" s="29" t="s">
        <v>198</v>
      </c>
      <c r="F51" s="29" t="s">
        <v>199</v>
      </c>
      <c r="G51" s="29" t="s">
        <v>200</v>
      </c>
      <c r="H51" s="20" t="s">
        <v>36</v>
      </c>
      <c r="I51" s="20">
        <v>458</v>
      </c>
      <c r="J51" s="37">
        <f t="shared" si="20"/>
        <v>435.1</v>
      </c>
      <c r="K51" s="37">
        <f t="shared" si="21"/>
        <v>389.3</v>
      </c>
      <c r="L51" s="37">
        <f t="shared" si="22"/>
        <v>343.5</v>
      </c>
      <c r="M51" s="37">
        <f t="shared" si="23"/>
        <v>297.7</v>
      </c>
      <c r="N51" s="37">
        <f t="shared" si="24"/>
        <v>274.8</v>
      </c>
      <c r="O51" s="29"/>
    </row>
    <row r="52" s="6" customFormat="true" ht="94" customHeight="true" spans="1:15">
      <c r="A52" s="20">
        <v>36</v>
      </c>
      <c r="B52" s="20" t="s">
        <v>117</v>
      </c>
      <c r="C52" s="21" t="s">
        <v>201</v>
      </c>
      <c r="D52" s="22">
        <v>330501021</v>
      </c>
      <c r="E52" s="29" t="s">
        <v>202</v>
      </c>
      <c r="F52" s="29" t="s">
        <v>203</v>
      </c>
      <c r="G52" s="29" t="s">
        <v>204</v>
      </c>
      <c r="H52" s="20" t="s">
        <v>36</v>
      </c>
      <c r="I52" s="20">
        <v>1712</v>
      </c>
      <c r="J52" s="37">
        <f t="shared" si="20"/>
        <v>1626.4</v>
      </c>
      <c r="K52" s="37">
        <f t="shared" si="21"/>
        <v>1455.2</v>
      </c>
      <c r="L52" s="37">
        <f t="shared" si="22"/>
        <v>1284</v>
      </c>
      <c r="M52" s="37">
        <f t="shared" si="23"/>
        <v>1112.8</v>
      </c>
      <c r="N52" s="37">
        <f t="shared" si="24"/>
        <v>1027.2</v>
      </c>
      <c r="O52" s="29"/>
    </row>
    <row r="53" s="6" customFormat="true" ht="94" customHeight="true" spans="1:15">
      <c r="A53" s="20">
        <v>37</v>
      </c>
      <c r="B53" s="20" t="s">
        <v>117</v>
      </c>
      <c r="C53" s="21" t="s">
        <v>205</v>
      </c>
      <c r="D53" s="22">
        <v>330501013</v>
      </c>
      <c r="E53" s="29" t="s">
        <v>206</v>
      </c>
      <c r="F53" s="29" t="s">
        <v>207</v>
      </c>
      <c r="G53" s="29" t="s">
        <v>208</v>
      </c>
      <c r="H53" s="20" t="s">
        <v>36</v>
      </c>
      <c r="I53" s="20" t="s">
        <v>46</v>
      </c>
      <c r="J53" s="20" t="s">
        <v>46</v>
      </c>
      <c r="K53" s="20" t="s">
        <v>46</v>
      </c>
      <c r="L53" s="20" t="s">
        <v>46</v>
      </c>
      <c r="M53" s="20" t="s">
        <v>46</v>
      </c>
      <c r="N53" s="20" t="s">
        <v>46</v>
      </c>
      <c r="O53" s="29"/>
    </row>
    <row r="54" s="6" customFormat="true" ht="73" customHeight="true" spans="1:15">
      <c r="A54" s="20">
        <v>38</v>
      </c>
      <c r="B54" s="20" t="s">
        <v>117</v>
      </c>
      <c r="C54" s="21" t="s">
        <v>209</v>
      </c>
      <c r="D54" s="22">
        <v>330502002</v>
      </c>
      <c r="E54" s="29" t="s">
        <v>210</v>
      </c>
      <c r="F54" s="29" t="s">
        <v>211</v>
      </c>
      <c r="G54" s="29" t="s">
        <v>212</v>
      </c>
      <c r="H54" s="20" t="s">
        <v>36</v>
      </c>
      <c r="I54" s="20">
        <v>242</v>
      </c>
      <c r="J54" s="37">
        <f t="shared" ref="J54:J56" si="25">I54*0.95</f>
        <v>229.9</v>
      </c>
      <c r="K54" s="37">
        <f t="shared" ref="K54:K56" si="26">I54*0.85</f>
        <v>205.7</v>
      </c>
      <c r="L54" s="37">
        <f t="shared" ref="L54:L56" si="27">I54*0.75</f>
        <v>181.5</v>
      </c>
      <c r="M54" s="37">
        <f t="shared" ref="M54:M56" si="28">I54*0.65</f>
        <v>157.3</v>
      </c>
      <c r="N54" s="37">
        <f t="shared" ref="N54:N56" si="29">I54*0.6</f>
        <v>145.2</v>
      </c>
      <c r="O54" s="30"/>
    </row>
    <row r="55" s="6" customFormat="true" ht="80" customHeight="true" spans="1:15">
      <c r="A55" s="20">
        <v>39</v>
      </c>
      <c r="B55" s="20" t="s">
        <v>117</v>
      </c>
      <c r="C55" s="21" t="s">
        <v>213</v>
      </c>
      <c r="D55" s="22">
        <v>330502003</v>
      </c>
      <c r="E55" s="29" t="s">
        <v>214</v>
      </c>
      <c r="F55" s="29" t="s">
        <v>215</v>
      </c>
      <c r="G55" s="29" t="s">
        <v>216</v>
      </c>
      <c r="H55" s="20" t="s">
        <v>36</v>
      </c>
      <c r="I55" s="20">
        <v>1208</v>
      </c>
      <c r="J55" s="37">
        <f t="shared" si="25"/>
        <v>1147.6</v>
      </c>
      <c r="K55" s="37">
        <f t="shared" si="26"/>
        <v>1026.8</v>
      </c>
      <c r="L55" s="37">
        <f t="shared" si="27"/>
        <v>906</v>
      </c>
      <c r="M55" s="37">
        <f t="shared" si="28"/>
        <v>785.2</v>
      </c>
      <c r="N55" s="37">
        <f t="shared" si="29"/>
        <v>724.8</v>
      </c>
      <c r="O55" s="29"/>
    </row>
    <row r="56" s="6" customFormat="true" ht="85" customHeight="true" spans="1:15">
      <c r="A56" s="20">
        <v>40</v>
      </c>
      <c r="B56" s="20" t="s">
        <v>117</v>
      </c>
      <c r="C56" s="21" t="s">
        <v>217</v>
      </c>
      <c r="D56" s="22">
        <v>330502001</v>
      </c>
      <c r="E56" s="29" t="s">
        <v>218</v>
      </c>
      <c r="F56" s="29" t="s">
        <v>219</v>
      </c>
      <c r="G56" s="29" t="s">
        <v>220</v>
      </c>
      <c r="H56" s="20" t="s">
        <v>36</v>
      </c>
      <c r="I56" s="20">
        <v>382</v>
      </c>
      <c r="J56" s="37">
        <f t="shared" si="25"/>
        <v>362.9</v>
      </c>
      <c r="K56" s="37">
        <f t="shared" si="26"/>
        <v>324.7</v>
      </c>
      <c r="L56" s="37">
        <f t="shared" si="27"/>
        <v>286.5</v>
      </c>
      <c r="M56" s="37">
        <f t="shared" si="28"/>
        <v>248.3</v>
      </c>
      <c r="N56" s="37">
        <f t="shared" si="29"/>
        <v>229.2</v>
      </c>
      <c r="O56" s="30" t="s">
        <v>221</v>
      </c>
    </row>
    <row r="57" s="3" customFormat="true" ht="72" customHeight="true" spans="1:15">
      <c r="A57" s="20">
        <v>41</v>
      </c>
      <c r="B57" s="20" t="s">
        <v>117</v>
      </c>
      <c r="C57" s="21" t="s">
        <v>222</v>
      </c>
      <c r="D57" s="22">
        <v>330501016</v>
      </c>
      <c r="E57" s="29" t="s">
        <v>223</v>
      </c>
      <c r="F57" s="29" t="s">
        <v>224</v>
      </c>
      <c r="G57" s="29" t="s">
        <v>225</v>
      </c>
      <c r="H57" s="20" t="s">
        <v>36</v>
      </c>
      <c r="I57" s="20" t="s">
        <v>46</v>
      </c>
      <c r="J57" s="20" t="s">
        <v>46</v>
      </c>
      <c r="K57" s="20" t="s">
        <v>46</v>
      </c>
      <c r="L57" s="20" t="s">
        <v>46</v>
      </c>
      <c r="M57" s="20" t="s">
        <v>46</v>
      </c>
      <c r="N57" s="20" t="s">
        <v>46</v>
      </c>
      <c r="O57" s="30" t="s">
        <v>226</v>
      </c>
    </row>
    <row r="58" s="6" customFormat="true" ht="90" customHeight="true" spans="1:15">
      <c r="A58" s="20">
        <v>42</v>
      </c>
      <c r="B58" s="20" t="s">
        <v>117</v>
      </c>
      <c r="C58" s="21" t="s">
        <v>227</v>
      </c>
      <c r="D58" s="22">
        <v>330502011</v>
      </c>
      <c r="E58" s="29" t="s">
        <v>228</v>
      </c>
      <c r="F58" s="29" t="s">
        <v>229</v>
      </c>
      <c r="G58" s="30" t="s">
        <v>230</v>
      </c>
      <c r="H58" s="20" t="s">
        <v>36</v>
      </c>
      <c r="I58" s="20">
        <v>1208</v>
      </c>
      <c r="J58" s="37">
        <f t="shared" ref="J58:J64" si="30">I58*0.95</f>
        <v>1147.6</v>
      </c>
      <c r="K58" s="37">
        <f t="shared" ref="K58:K64" si="31">I58*0.85</f>
        <v>1026.8</v>
      </c>
      <c r="L58" s="37">
        <f t="shared" ref="L58:L64" si="32">I58*0.75</f>
        <v>906</v>
      </c>
      <c r="M58" s="37">
        <f t="shared" ref="M58:M64" si="33">I58*0.65</f>
        <v>785.2</v>
      </c>
      <c r="N58" s="37">
        <f t="shared" ref="N58:N64" si="34">I58*0.6</f>
        <v>724.8</v>
      </c>
      <c r="O58" s="30" t="s">
        <v>231</v>
      </c>
    </row>
    <row r="59" s="7" customFormat="true" ht="83" customHeight="true" spans="1:15">
      <c r="A59" s="20">
        <v>43</v>
      </c>
      <c r="B59" s="20" t="s">
        <v>117</v>
      </c>
      <c r="C59" s="21" t="s">
        <v>232</v>
      </c>
      <c r="D59" s="22">
        <v>330501017</v>
      </c>
      <c r="E59" s="29" t="s">
        <v>233</v>
      </c>
      <c r="F59" s="29" t="s">
        <v>234</v>
      </c>
      <c r="G59" s="30" t="s">
        <v>235</v>
      </c>
      <c r="H59" s="20" t="s">
        <v>36</v>
      </c>
      <c r="I59" s="20" t="s">
        <v>46</v>
      </c>
      <c r="J59" s="20" t="s">
        <v>46</v>
      </c>
      <c r="K59" s="20" t="s">
        <v>46</v>
      </c>
      <c r="L59" s="20" t="s">
        <v>46</v>
      </c>
      <c r="M59" s="20" t="s">
        <v>46</v>
      </c>
      <c r="N59" s="20" t="s">
        <v>46</v>
      </c>
      <c r="O59" s="29"/>
    </row>
    <row r="60" s="7" customFormat="true" ht="87" customHeight="true" spans="1:15">
      <c r="A60" s="20">
        <v>44</v>
      </c>
      <c r="B60" s="20" t="s">
        <v>117</v>
      </c>
      <c r="C60" s="21" t="s">
        <v>236</v>
      </c>
      <c r="D60" s="22">
        <v>330502006</v>
      </c>
      <c r="E60" s="29" t="s">
        <v>237</v>
      </c>
      <c r="F60" s="29" t="s">
        <v>238</v>
      </c>
      <c r="G60" s="29" t="s">
        <v>239</v>
      </c>
      <c r="H60" s="20" t="s">
        <v>36</v>
      </c>
      <c r="I60" s="20" t="s">
        <v>46</v>
      </c>
      <c r="J60" s="20" t="s">
        <v>46</v>
      </c>
      <c r="K60" s="20" t="s">
        <v>46</v>
      </c>
      <c r="L60" s="20" t="s">
        <v>46</v>
      </c>
      <c r="M60" s="20" t="s">
        <v>46</v>
      </c>
      <c r="N60" s="20" t="s">
        <v>46</v>
      </c>
      <c r="O60" s="29"/>
    </row>
    <row r="61" s="6" customFormat="true" ht="93" customHeight="true" spans="1:15">
      <c r="A61" s="20">
        <v>45</v>
      </c>
      <c r="B61" s="20" t="s">
        <v>117</v>
      </c>
      <c r="C61" s="21" t="s">
        <v>240</v>
      </c>
      <c r="D61" s="22">
        <v>330503006</v>
      </c>
      <c r="E61" s="29" t="s">
        <v>241</v>
      </c>
      <c r="F61" s="29" t="s">
        <v>242</v>
      </c>
      <c r="G61" s="29" t="s">
        <v>243</v>
      </c>
      <c r="H61" s="20" t="s">
        <v>36</v>
      </c>
      <c r="I61" s="20">
        <v>1292</v>
      </c>
      <c r="J61" s="37">
        <f t="shared" si="30"/>
        <v>1227.4</v>
      </c>
      <c r="K61" s="37">
        <f t="shared" si="31"/>
        <v>1098.2</v>
      </c>
      <c r="L61" s="37">
        <f t="shared" si="32"/>
        <v>969</v>
      </c>
      <c r="M61" s="37">
        <f t="shared" si="33"/>
        <v>839.8</v>
      </c>
      <c r="N61" s="37">
        <f t="shared" si="34"/>
        <v>775.2</v>
      </c>
      <c r="O61" s="29"/>
    </row>
    <row r="62" s="6" customFormat="true" ht="90" customHeight="true" spans="1:15">
      <c r="A62" s="20">
        <v>46</v>
      </c>
      <c r="B62" s="20" t="s">
        <v>117</v>
      </c>
      <c r="C62" s="21" t="s">
        <v>244</v>
      </c>
      <c r="D62" s="22">
        <v>330502010</v>
      </c>
      <c r="E62" s="29" t="s">
        <v>245</v>
      </c>
      <c r="F62" s="29" t="s">
        <v>246</v>
      </c>
      <c r="G62" s="29" t="s">
        <v>247</v>
      </c>
      <c r="H62" s="20" t="s">
        <v>36</v>
      </c>
      <c r="I62" s="20">
        <v>2552</v>
      </c>
      <c r="J62" s="37">
        <f t="shared" si="30"/>
        <v>2424.4</v>
      </c>
      <c r="K62" s="37">
        <f t="shared" si="31"/>
        <v>2169.2</v>
      </c>
      <c r="L62" s="37">
        <f t="shared" si="32"/>
        <v>1914</v>
      </c>
      <c r="M62" s="37">
        <f t="shared" si="33"/>
        <v>1658.8</v>
      </c>
      <c r="N62" s="37">
        <f t="shared" si="34"/>
        <v>1531.2</v>
      </c>
      <c r="O62" s="29"/>
    </row>
    <row r="63" s="6" customFormat="true" ht="90" customHeight="true" spans="1:15">
      <c r="A63" s="20">
        <v>47</v>
      </c>
      <c r="B63" s="20" t="s">
        <v>117</v>
      </c>
      <c r="C63" s="21" t="s">
        <v>248</v>
      </c>
      <c r="D63" s="22">
        <v>330502005</v>
      </c>
      <c r="E63" s="29" t="s">
        <v>249</v>
      </c>
      <c r="F63" s="29" t="s">
        <v>250</v>
      </c>
      <c r="G63" s="29" t="s">
        <v>251</v>
      </c>
      <c r="H63" s="20" t="s">
        <v>36</v>
      </c>
      <c r="I63" s="20">
        <v>2552</v>
      </c>
      <c r="J63" s="37">
        <f t="shared" si="30"/>
        <v>2424.4</v>
      </c>
      <c r="K63" s="37">
        <f t="shared" si="31"/>
        <v>2169.2</v>
      </c>
      <c r="L63" s="37">
        <f t="shared" si="32"/>
        <v>1914</v>
      </c>
      <c r="M63" s="37">
        <f t="shared" si="33"/>
        <v>1658.8</v>
      </c>
      <c r="N63" s="37">
        <f t="shared" si="34"/>
        <v>1531.2</v>
      </c>
      <c r="O63" s="29"/>
    </row>
    <row r="64" s="6" customFormat="true" ht="90" customHeight="true" spans="1:15">
      <c r="A64" s="23">
        <v>48</v>
      </c>
      <c r="B64" s="20" t="s">
        <v>117</v>
      </c>
      <c r="C64" s="21" t="s">
        <v>252</v>
      </c>
      <c r="D64" s="22">
        <v>330502008</v>
      </c>
      <c r="E64" s="29" t="s">
        <v>253</v>
      </c>
      <c r="F64" s="29" t="s">
        <v>254</v>
      </c>
      <c r="G64" s="29" t="s">
        <v>255</v>
      </c>
      <c r="H64" s="20" t="s">
        <v>36</v>
      </c>
      <c r="I64" s="20">
        <v>2132</v>
      </c>
      <c r="J64" s="37">
        <f t="shared" si="30"/>
        <v>2025.4</v>
      </c>
      <c r="K64" s="37">
        <f t="shared" si="31"/>
        <v>1812.2</v>
      </c>
      <c r="L64" s="37">
        <f t="shared" si="32"/>
        <v>1599</v>
      </c>
      <c r="M64" s="37">
        <f t="shared" si="33"/>
        <v>1385.8</v>
      </c>
      <c r="N64" s="37">
        <f t="shared" si="34"/>
        <v>1279.2</v>
      </c>
      <c r="O64" s="29"/>
    </row>
    <row r="65" s="6" customFormat="true" ht="24" spans="1:15">
      <c r="A65" s="24"/>
      <c r="B65" s="20" t="s">
        <v>117</v>
      </c>
      <c r="C65" s="21" t="s">
        <v>256</v>
      </c>
      <c r="D65" s="22" t="s">
        <v>257</v>
      </c>
      <c r="E65" s="29" t="s">
        <v>258</v>
      </c>
      <c r="F65" s="29"/>
      <c r="G65" s="29"/>
      <c r="H65" s="20" t="s">
        <v>36</v>
      </c>
      <c r="I65" s="20" t="s">
        <v>46</v>
      </c>
      <c r="J65" s="20" t="s">
        <v>46</v>
      </c>
      <c r="K65" s="20" t="s">
        <v>46</v>
      </c>
      <c r="L65" s="20" t="s">
        <v>46</v>
      </c>
      <c r="M65" s="20" t="s">
        <v>46</v>
      </c>
      <c r="N65" s="20" t="s">
        <v>46</v>
      </c>
      <c r="O65" s="29"/>
    </row>
    <row r="66" s="6" customFormat="true" ht="90" customHeight="true" spans="1:15">
      <c r="A66" s="20">
        <v>49</v>
      </c>
      <c r="B66" s="20" t="s">
        <v>117</v>
      </c>
      <c r="C66" s="21" t="s">
        <v>259</v>
      </c>
      <c r="D66" s="22">
        <v>330502012</v>
      </c>
      <c r="E66" s="29" t="s">
        <v>260</v>
      </c>
      <c r="F66" s="29" t="s">
        <v>261</v>
      </c>
      <c r="G66" s="29" t="s">
        <v>262</v>
      </c>
      <c r="H66" s="20" t="s">
        <v>36</v>
      </c>
      <c r="I66" s="20">
        <v>592</v>
      </c>
      <c r="J66" s="37">
        <f t="shared" ref="J66:J71" si="35">I66*0.95</f>
        <v>562.4</v>
      </c>
      <c r="K66" s="37">
        <f t="shared" ref="K66:K71" si="36">I66*0.85</f>
        <v>503.2</v>
      </c>
      <c r="L66" s="37">
        <f t="shared" ref="L66:L71" si="37">I66*0.75</f>
        <v>444</v>
      </c>
      <c r="M66" s="37">
        <f t="shared" ref="M66:M71" si="38">I66*0.65</f>
        <v>384.8</v>
      </c>
      <c r="N66" s="37">
        <f t="shared" ref="N66:N71" si="39">I66*0.6</f>
        <v>355.2</v>
      </c>
      <c r="O66" s="29"/>
    </row>
    <row r="67" s="6" customFormat="true" ht="90" customHeight="true" spans="1:15">
      <c r="A67" s="20">
        <v>50</v>
      </c>
      <c r="B67" s="20" t="s">
        <v>117</v>
      </c>
      <c r="C67" s="21" t="s">
        <v>263</v>
      </c>
      <c r="D67" s="22">
        <v>330502013</v>
      </c>
      <c r="E67" s="29" t="s">
        <v>264</v>
      </c>
      <c r="F67" s="29" t="s">
        <v>265</v>
      </c>
      <c r="G67" s="29" t="s">
        <v>266</v>
      </c>
      <c r="H67" s="20" t="s">
        <v>36</v>
      </c>
      <c r="I67" s="20">
        <v>1712</v>
      </c>
      <c r="J67" s="37">
        <f t="shared" si="35"/>
        <v>1626.4</v>
      </c>
      <c r="K67" s="37">
        <f t="shared" si="36"/>
        <v>1455.2</v>
      </c>
      <c r="L67" s="37">
        <f t="shared" si="37"/>
        <v>1284</v>
      </c>
      <c r="M67" s="37">
        <f t="shared" si="38"/>
        <v>1112.8</v>
      </c>
      <c r="N67" s="37">
        <f t="shared" si="39"/>
        <v>1027.2</v>
      </c>
      <c r="O67" s="29"/>
    </row>
    <row r="68" s="7" customFormat="true" ht="84" customHeight="true" spans="1:15">
      <c r="A68" s="20">
        <v>51</v>
      </c>
      <c r="B68" s="20" t="s">
        <v>117</v>
      </c>
      <c r="C68" s="21" t="s">
        <v>267</v>
      </c>
      <c r="D68" s="22">
        <v>330502007</v>
      </c>
      <c r="E68" s="29" t="s">
        <v>268</v>
      </c>
      <c r="F68" s="29" t="s">
        <v>269</v>
      </c>
      <c r="G68" s="29" t="s">
        <v>270</v>
      </c>
      <c r="H68" s="20" t="s">
        <v>36</v>
      </c>
      <c r="I68" s="20" t="s">
        <v>46</v>
      </c>
      <c r="J68" s="20" t="s">
        <v>46</v>
      </c>
      <c r="K68" s="20" t="s">
        <v>46</v>
      </c>
      <c r="L68" s="20" t="s">
        <v>46</v>
      </c>
      <c r="M68" s="20" t="s">
        <v>46</v>
      </c>
      <c r="N68" s="20" t="s">
        <v>46</v>
      </c>
      <c r="O68" s="29"/>
    </row>
    <row r="69" s="6" customFormat="true" ht="84" customHeight="true" spans="1:15">
      <c r="A69" s="20">
        <v>52</v>
      </c>
      <c r="B69" s="20" t="s">
        <v>117</v>
      </c>
      <c r="C69" s="21" t="s">
        <v>271</v>
      </c>
      <c r="D69" s="22">
        <v>330502018</v>
      </c>
      <c r="E69" s="29" t="s">
        <v>272</v>
      </c>
      <c r="F69" s="29" t="s">
        <v>273</v>
      </c>
      <c r="G69" s="29" t="s">
        <v>274</v>
      </c>
      <c r="H69" s="20" t="s">
        <v>36</v>
      </c>
      <c r="I69" s="20">
        <v>1712</v>
      </c>
      <c r="J69" s="37">
        <f t="shared" si="35"/>
        <v>1626.4</v>
      </c>
      <c r="K69" s="37">
        <f t="shared" si="36"/>
        <v>1455.2</v>
      </c>
      <c r="L69" s="37">
        <f t="shared" si="37"/>
        <v>1284</v>
      </c>
      <c r="M69" s="37">
        <f t="shared" si="38"/>
        <v>1112.8</v>
      </c>
      <c r="N69" s="37">
        <f t="shared" si="39"/>
        <v>1027.2</v>
      </c>
      <c r="O69" s="29"/>
    </row>
    <row r="70" s="6" customFormat="true" ht="91" customHeight="true" spans="1:15">
      <c r="A70" s="20">
        <v>53</v>
      </c>
      <c r="B70" s="20" t="s">
        <v>117</v>
      </c>
      <c r="C70" s="21" t="s">
        <v>275</v>
      </c>
      <c r="D70" s="22">
        <v>330502014</v>
      </c>
      <c r="E70" s="29" t="s">
        <v>276</v>
      </c>
      <c r="F70" s="29" t="s">
        <v>277</v>
      </c>
      <c r="G70" s="29" t="s">
        <v>278</v>
      </c>
      <c r="H70" s="20" t="s">
        <v>36</v>
      </c>
      <c r="I70" s="20">
        <v>1208</v>
      </c>
      <c r="J70" s="37">
        <f t="shared" si="35"/>
        <v>1147.6</v>
      </c>
      <c r="K70" s="37">
        <f t="shared" si="36"/>
        <v>1026.8</v>
      </c>
      <c r="L70" s="37">
        <f t="shared" si="37"/>
        <v>906</v>
      </c>
      <c r="M70" s="37">
        <f t="shared" si="38"/>
        <v>785.2</v>
      </c>
      <c r="N70" s="37">
        <f t="shared" si="39"/>
        <v>724.8</v>
      </c>
      <c r="O70" s="29"/>
    </row>
    <row r="71" s="6" customFormat="true" ht="91" customHeight="true" spans="1:15">
      <c r="A71" s="20">
        <v>54</v>
      </c>
      <c r="B71" s="20" t="s">
        <v>117</v>
      </c>
      <c r="C71" s="21" t="s">
        <v>279</v>
      </c>
      <c r="D71" s="22">
        <v>330502015</v>
      </c>
      <c r="E71" s="29" t="s">
        <v>280</v>
      </c>
      <c r="F71" s="29" t="s">
        <v>281</v>
      </c>
      <c r="G71" s="29" t="s">
        <v>282</v>
      </c>
      <c r="H71" s="20" t="s">
        <v>36</v>
      </c>
      <c r="I71" s="20">
        <v>1779</v>
      </c>
      <c r="J71" s="37">
        <f t="shared" si="35"/>
        <v>1690.05</v>
      </c>
      <c r="K71" s="37">
        <f t="shared" si="36"/>
        <v>1512.15</v>
      </c>
      <c r="L71" s="37">
        <f t="shared" si="37"/>
        <v>1334.25</v>
      </c>
      <c r="M71" s="37">
        <f t="shared" si="38"/>
        <v>1156.35</v>
      </c>
      <c r="N71" s="37">
        <f t="shared" si="39"/>
        <v>1067.4</v>
      </c>
      <c r="O71" s="29"/>
    </row>
    <row r="72" s="5" customFormat="true" ht="91" customHeight="true" spans="1:15">
      <c r="A72" s="20">
        <v>55</v>
      </c>
      <c r="B72" s="20" t="s">
        <v>117</v>
      </c>
      <c r="C72" s="21" t="s">
        <v>283</v>
      </c>
      <c r="D72" s="22">
        <v>330502016</v>
      </c>
      <c r="E72" s="29" t="s">
        <v>284</v>
      </c>
      <c r="F72" s="29" t="s">
        <v>285</v>
      </c>
      <c r="G72" s="29" t="s">
        <v>286</v>
      </c>
      <c r="H72" s="20" t="s">
        <v>36</v>
      </c>
      <c r="I72" s="20" t="s">
        <v>46</v>
      </c>
      <c r="J72" s="20" t="s">
        <v>46</v>
      </c>
      <c r="K72" s="20" t="s">
        <v>46</v>
      </c>
      <c r="L72" s="20" t="s">
        <v>46</v>
      </c>
      <c r="M72" s="20" t="s">
        <v>46</v>
      </c>
      <c r="N72" s="20" t="s">
        <v>46</v>
      </c>
      <c r="O72" s="29"/>
    </row>
    <row r="73" s="5" customFormat="true" ht="82" customHeight="true" spans="1:15">
      <c r="A73" s="20">
        <v>56</v>
      </c>
      <c r="B73" s="20" t="s">
        <v>117</v>
      </c>
      <c r="C73" s="21" t="s">
        <v>287</v>
      </c>
      <c r="D73" s="22">
        <v>330502017</v>
      </c>
      <c r="E73" s="29" t="s">
        <v>288</v>
      </c>
      <c r="F73" s="29" t="s">
        <v>289</v>
      </c>
      <c r="G73" s="29" t="s">
        <v>286</v>
      </c>
      <c r="H73" s="20" t="s">
        <v>36</v>
      </c>
      <c r="I73" s="20" t="s">
        <v>46</v>
      </c>
      <c r="J73" s="20" t="s">
        <v>46</v>
      </c>
      <c r="K73" s="20" t="s">
        <v>46</v>
      </c>
      <c r="L73" s="20" t="s">
        <v>46</v>
      </c>
      <c r="M73" s="20" t="s">
        <v>46</v>
      </c>
      <c r="N73" s="20" t="s">
        <v>46</v>
      </c>
      <c r="O73" s="29"/>
    </row>
    <row r="74" s="5" customFormat="true" ht="91" customHeight="true" spans="1:15">
      <c r="A74" s="20">
        <v>57</v>
      </c>
      <c r="B74" s="20" t="s">
        <v>117</v>
      </c>
      <c r="C74" s="21" t="s">
        <v>290</v>
      </c>
      <c r="D74" s="22">
        <v>330502004</v>
      </c>
      <c r="E74" s="29" t="s">
        <v>291</v>
      </c>
      <c r="F74" s="29" t="s">
        <v>292</v>
      </c>
      <c r="G74" s="29" t="s">
        <v>293</v>
      </c>
      <c r="H74" s="20" t="s">
        <v>36</v>
      </c>
      <c r="I74" s="20" t="s">
        <v>46</v>
      </c>
      <c r="J74" s="20" t="s">
        <v>46</v>
      </c>
      <c r="K74" s="20" t="s">
        <v>46</v>
      </c>
      <c r="L74" s="20" t="s">
        <v>46</v>
      </c>
      <c r="M74" s="20" t="s">
        <v>46</v>
      </c>
      <c r="N74" s="20" t="s">
        <v>46</v>
      </c>
      <c r="O74" s="29"/>
    </row>
    <row r="75" s="6" customFormat="true" ht="92" customHeight="true" spans="1:15">
      <c r="A75" s="23">
        <v>58</v>
      </c>
      <c r="B75" s="20" t="s">
        <v>117</v>
      </c>
      <c r="C75" s="21" t="s">
        <v>294</v>
      </c>
      <c r="D75" s="22">
        <v>330502020</v>
      </c>
      <c r="E75" s="29" t="s">
        <v>295</v>
      </c>
      <c r="F75" s="29" t="s">
        <v>296</v>
      </c>
      <c r="G75" s="29" t="s">
        <v>297</v>
      </c>
      <c r="H75" s="20" t="s">
        <v>36</v>
      </c>
      <c r="I75" s="20">
        <v>2132</v>
      </c>
      <c r="J75" s="37">
        <f t="shared" ref="J75:J80" si="40">I75*0.95</f>
        <v>2025.4</v>
      </c>
      <c r="K75" s="37">
        <f t="shared" ref="K75:K80" si="41">I75*0.85</f>
        <v>1812.2</v>
      </c>
      <c r="L75" s="37">
        <f t="shared" ref="L75:L80" si="42">I75*0.75</f>
        <v>1599</v>
      </c>
      <c r="M75" s="37">
        <f t="shared" ref="M75:M80" si="43">I75*0.65</f>
        <v>1385.8</v>
      </c>
      <c r="N75" s="37">
        <f t="shared" ref="N75:N80" si="44">I75*0.6</f>
        <v>1279.2</v>
      </c>
      <c r="O75" s="29"/>
    </row>
    <row r="76" s="6" customFormat="true" ht="42" customHeight="true" spans="1:15">
      <c r="A76" s="24"/>
      <c r="B76" s="20" t="s">
        <v>117</v>
      </c>
      <c r="C76" s="21" t="s">
        <v>298</v>
      </c>
      <c r="D76" s="22" t="s">
        <v>299</v>
      </c>
      <c r="E76" s="31" t="s">
        <v>300</v>
      </c>
      <c r="F76" s="29"/>
      <c r="G76" s="29"/>
      <c r="H76" s="20" t="s">
        <v>36</v>
      </c>
      <c r="I76" s="20" t="s">
        <v>46</v>
      </c>
      <c r="J76" s="20" t="s">
        <v>46</v>
      </c>
      <c r="K76" s="20" t="s">
        <v>46</v>
      </c>
      <c r="L76" s="20" t="s">
        <v>46</v>
      </c>
      <c r="M76" s="20" t="s">
        <v>46</v>
      </c>
      <c r="N76" s="20" t="s">
        <v>46</v>
      </c>
      <c r="O76" s="29"/>
    </row>
    <row r="77" s="6" customFormat="true" ht="85" customHeight="true" spans="1:15">
      <c r="A77" s="20">
        <v>59</v>
      </c>
      <c r="B77" s="20" t="s">
        <v>117</v>
      </c>
      <c r="C77" s="21" t="s">
        <v>301</v>
      </c>
      <c r="D77" s="22">
        <v>330502009</v>
      </c>
      <c r="E77" s="29" t="s">
        <v>302</v>
      </c>
      <c r="F77" s="29" t="s">
        <v>303</v>
      </c>
      <c r="G77" s="29" t="s">
        <v>304</v>
      </c>
      <c r="H77" s="20" t="s">
        <v>36</v>
      </c>
      <c r="I77" s="20" t="s">
        <v>46</v>
      </c>
      <c r="J77" s="20" t="s">
        <v>46</v>
      </c>
      <c r="K77" s="20" t="s">
        <v>46</v>
      </c>
      <c r="L77" s="20" t="s">
        <v>46</v>
      </c>
      <c r="M77" s="20" t="s">
        <v>46</v>
      </c>
      <c r="N77" s="20" t="s">
        <v>46</v>
      </c>
      <c r="O77" s="29"/>
    </row>
    <row r="78" s="6" customFormat="true" ht="91" customHeight="true" spans="1:15">
      <c r="A78" s="20">
        <v>60</v>
      </c>
      <c r="B78" s="20" t="s">
        <v>117</v>
      </c>
      <c r="C78" s="21" t="s">
        <v>305</v>
      </c>
      <c r="D78" s="22">
        <v>330502019</v>
      </c>
      <c r="E78" s="29" t="s">
        <v>306</v>
      </c>
      <c r="F78" s="29" t="s">
        <v>307</v>
      </c>
      <c r="G78" s="29" t="s">
        <v>308</v>
      </c>
      <c r="H78" s="20" t="s">
        <v>36</v>
      </c>
      <c r="I78" s="20">
        <v>2132</v>
      </c>
      <c r="J78" s="37">
        <f t="shared" si="40"/>
        <v>2025.4</v>
      </c>
      <c r="K78" s="37">
        <f t="shared" si="41"/>
        <v>1812.2</v>
      </c>
      <c r="L78" s="37">
        <f t="shared" si="42"/>
        <v>1599</v>
      </c>
      <c r="M78" s="37">
        <f t="shared" si="43"/>
        <v>1385.8</v>
      </c>
      <c r="N78" s="37">
        <f t="shared" si="44"/>
        <v>1279.2</v>
      </c>
      <c r="O78" s="29"/>
    </row>
    <row r="79" s="5" customFormat="true" ht="81" customHeight="true" spans="1:15">
      <c r="A79" s="20">
        <v>61</v>
      </c>
      <c r="B79" s="20" t="s">
        <v>117</v>
      </c>
      <c r="C79" s="21" t="s">
        <v>309</v>
      </c>
      <c r="D79" s="22">
        <v>330503001</v>
      </c>
      <c r="E79" s="29" t="s">
        <v>310</v>
      </c>
      <c r="F79" s="29" t="s">
        <v>311</v>
      </c>
      <c r="G79" s="29" t="s">
        <v>312</v>
      </c>
      <c r="H79" s="20" t="s">
        <v>36</v>
      </c>
      <c r="I79" s="20">
        <v>1712</v>
      </c>
      <c r="J79" s="37">
        <f t="shared" si="40"/>
        <v>1626.4</v>
      </c>
      <c r="K79" s="37">
        <f t="shared" si="41"/>
        <v>1455.2</v>
      </c>
      <c r="L79" s="37">
        <f t="shared" si="42"/>
        <v>1284</v>
      </c>
      <c r="M79" s="37">
        <f t="shared" si="43"/>
        <v>1112.8</v>
      </c>
      <c r="N79" s="37">
        <f t="shared" si="44"/>
        <v>1027.2</v>
      </c>
      <c r="O79" s="29"/>
    </row>
    <row r="80" s="5" customFormat="true" ht="101" customHeight="true" spans="1:15">
      <c r="A80" s="20">
        <v>62</v>
      </c>
      <c r="B80" s="20" t="s">
        <v>117</v>
      </c>
      <c r="C80" s="21" t="s">
        <v>313</v>
      </c>
      <c r="D80" s="22">
        <v>330503003</v>
      </c>
      <c r="E80" s="29" t="s">
        <v>314</v>
      </c>
      <c r="F80" s="29" t="s">
        <v>315</v>
      </c>
      <c r="G80" s="29" t="s">
        <v>316</v>
      </c>
      <c r="H80" s="20" t="s">
        <v>36</v>
      </c>
      <c r="I80" s="20">
        <v>2132</v>
      </c>
      <c r="J80" s="37">
        <f t="shared" si="40"/>
        <v>2025.4</v>
      </c>
      <c r="K80" s="37">
        <f t="shared" si="41"/>
        <v>1812.2</v>
      </c>
      <c r="L80" s="37">
        <f t="shared" si="42"/>
        <v>1599</v>
      </c>
      <c r="M80" s="37">
        <f t="shared" si="43"/>
        <v>1385.8</v>
      </c>
      <c r="N80" s="37">
        <f t="shared" si="44"/>
        <v>1279.2</v>
      </c>
      <c r="O80" s="29"/>
    </row>
    <row r="81" s="5" customFormat="true" ht="91" customHeight="true" spans="1:15">
      <c r="A81" s="20">
        <v>63</v>
      </c>
      <c r="B81" s="20" t="s">
        <v>117</v>
      </c>
      <c r="C81" s="21" t="s">
        <v>317</v>
      </c>
      <c r="D81" s="22">
        <v>330503005</v>
      </c>
      <c r="E81" s="29" t="s">
        <v>318</v>
      </c>
      <c r="F81" s="29" t="s">
        <v>319</v>
      </c>
      <c r="G81" s="29" t="s">
        <v>320</v>
      </c>
      <c r="H81" s="20" t="s">
        <v>36</v>
      </c>
      <c r="I81" s="20" t="s">
        <v>46</v>
      </c>
      <c r="J81" s="20" t="s">
        <v>46</v>
      </c>
      <c r="K81" s="20" t="s">
        <v>46</v>
      </c>
      <c r="L81" s="20" t="s">
        <v>46</v>
      </c>
      <c r="M81" s="20" t="s">
        <v>46</v>
      </c>
      <c r="N81" s="20" t="s">
        <v>46</v>
      </c>
      <c r="O81" s="29"/>
    </row>
    <row r="82" s="3" customFormat="true" ht="90" customHeight="true" spans="1:15">
      <c r="A82" s="20">
        <v>64</v>
      </c>
      <c r="B82" s="20" t="s">
        <v>117</v>
      </c>
      <c r="C82" s="21" t="s">
        <v>321</v>
      </c>
      <c r="D82" s="22">
        <v>330503002</v>
      </c>
      <c r="E82" s="29" t="s">
        <v>322</v>
      </c>
      <c r="F82" s="29" t="s">
        <v>323</v>
      </c>
      <c r="G82" s="29" t="s">
        <v>324</v>
      </c>
      <c r="H82" s="20" t="s">
        <v>36</v>
      </c>
      <c r="I82" s="20">
        <v>1712</v>
      </c>
      <c r="J82" s="37">
        <f t="shared" ref="J82:J87" si="45">I82*0.95</f>
        <v>1626.4</v>
      </c>
      <c r="K82" s="37">
        <f t="shared" ref="K82:K87" si="46">I82*0.85</f>
        <v>1455.2</v>
      </c>
      <c r="L82" s="37">
        <f t="shared" ref="L82:L87" si="47">I82*0.75</f>
        <v>1284</v>
      </c>
      <c r="M82" s="37">
        <f t="shared" ref="M82:M87" si="48">I82*0.65</f>
        <v>1112.8</v>
      </c>
      <c r="N82" s="37">
        <f t="shared" ref="N82:N87" si="49">I82*0.6</f>
        <v>1027.2</v>
      </c>
      <c r="O82" s="29"/>
    </row>
    <row r="83" s="5" customFormat="true" ht="85" customHeight="true" spans="1:15">
      <c r="A83" s="20">
        <v>65</v>
      </c>
      <c r="B83" s="20" t="s">
        <v>117</v>
      </c>
      <c r="C83" s="21" t="s">
        <v>325</v>
      </c>
      <c r="D83" s="22">
        <v>330503012</v>
      </c>
      <c r="E83" s="29" t="s">
        <v>326</v>
      </c>
      <c r="F83" s="30" t="s">
        <v>327</v>
      </c>
      <c r="G83" s="29" t="s">
        <v>328</v>
      </c>
      <c r="H83" s="20" t="s">
        <v>36</v>
      </c>
      <c r="I83" s="20" t="s">
        <v>46</v>
      </c>
      <c r="J83" s="20" t="s">
        <v>46</v>
      </c>
      <c r="K83" s="20" t="s">
        <v>46</v>
      </c>
      <c r="L83" s="20" t="s">
        <v>46</v>
      </c>
      <c r="M83" s="20" t="s">
        <v>46</v>
      </c>
      <c r="N83" s="20" t="s">
        <v>46</v>
      </c>
      <c r="O83" s="29"/>
    </row>
    <row r="84" s="6" customFormat="true" ht="83" customHeight="true" spans="1:15">
      <c r="A84" s="20">
        <v>66</v>
      </c>
      <c r="B84" s="20" t="s">
        <v>117</v>
      </c>
      <c r="C84" s="21" t="s">
        <v>329</v>
      </c>
      <c r="D84" s="22">
        <v>330503013</v>
      </c>
      <c r="E84" s="29" t="s">
        <v>330</v>
      </c>
      <c r="F84" s="30" t="s">
        <v>331</v>
      </c>
      <c r="G84" s="29" t="s">
        <v>169</v>
      </c>
      <c r="H84" s="20" t="s">
        <v>36</v>
      </c>
      <c r="I84" s="20" t="s">
        <v>46</v>
      </c>
      <c r="J84" s="20" t="s">
        <v>46</v>
      </c>
      <c r="K84" s="20" t="s">
        <v>46</v>
      </c>
      <c r="L84" s="20" t="s">
        <v>46</v>
      </c>
      <c r="M84" s="20" t="s">
        <v>46</v>
      </c>
      <c r="N84" s="20" t="s">
        <v>46</v>
      </c>
      <c r="O84" s="29"/>
    </row>
    <row r="85" s="6" customFormat="true" ht="83" customHeight="true" spans="1:15">
      <c r="A85" s="20">
        <v>67</v>
      </c>
      <c r="B85" s="20" t="s">
        <v>117</v>
      </c>
      <c r="C85" s="21" t="s">
        <v>332</v>
      </c>
      <c r="D85" s="22">
        <v>330503008</v>
      </c>
      <c r="E85" s="29" t="s">
        <v>333</v>
      </c>
      <c r="F85" s="29" t="s">
        <v>334</v>
      </c>
      <c r="G85" s="29" t="s">
        <v>335</v>
      </c>
      <c r="H85" s="20" t="s">
        <v>36</v>
      </c>
      <c r="I85" s="20">
        <v>2552</v>
      </c>
      <c r="J85" s="37">
        <f t="shared" si="45"/>
        <v>2424.4</v>
      </c>
      <c r="K85" s="37">
        <f t="shared" si="46"/>
        <v>2169.2</v>
      </c>
      <c r="L85" s="37">
        <f t="shared" si="47"/>
        <v>1914</v>
      </c>
      <c r="M85" s="37">
        <f t="shared" si="48"/>
        <v>1658.8</v>
      </c>
      <c r="N85" s="37">
        <f t="shared" si="49"/>
        <v>1531.2</v>
      </c>
      <c r="O85" s="29"/>
    </row>
    <row r="86" s="5" customFormat="true" ht="83" customHeight="true" spans="1:15">
      <c r="A86" s="20">
        <v>68</v>
      </c>
      <c r="B86" s="20" t="s">
        <v>117</v>
      </c>
      <c r="C86" s="21" t="s">
        <v>336</v>
      </c>
      <c r="D86" s="22">
        <v>330503007</v>
      </c>
      <c r="E86" s="29" t="s">
        <v>337</v>
      </c>
      <c r="F86" s="29" t="s">
        <v>338</v>
      </c>
      <c r="G86" s="29" t="s">
        <v>339</v>
      </c>
      <c r="H86" s="20" t="s">
        <v>36</v>
      </c>
      <c r="I86" s="20" t="s">
        <v>46</v>
      </c>
      <c r="J86" s="20" t="s">
        <v>46</v>
      </c>
      <c r="K86" s="20" t="s">
        <v>46</v>
      </c>
      <c r="L86" s="20" t="s">
        <v>46</v>
      </c>
      <c r="M86" s="20" t="s">
        <v>46</v>
      </c>
      <c r="N86" s="20" t="s">
        <v>46</v>
      </c>
      <c r="O86" s="29"/>
    </row>
    <row r="87" s="6" customFormat="true" ht="80" customHeight="true" spans="1:15">
      <c r="A87" s="23">
        <v>69</v>
      </c>
      <c r="B87" s="20" t="s">
        <v>117</v>
      </c>
      <c r="C87" s="21" t="s">
        <v>340</v>
      </c>
      <c r="D87" s="22">
        <v>330503014</v>
      </c>
      <c r="E87" s="29" t="s">
        <v>341</v>
      </c>
      <c r="F87" s="29" t="s">
        <v>342</v>
      </c>
      <c r="G87" s="29" t="s">
        <v>169</v>
      </c>
      <c r="H87" s="20" t="s">
        <v>36</v>
      </c>
      <c r="I87" s="20">
        <v>2552</v>
      </c>
      <c r="J87" s="37">
        <f t="shared" si="45"/>
        <v>2424.4</v>
      </c>
      <c r="K87" s="37">
        <f t="shared" si="46"/>
        <v>2169.2</v>
      </c>
      <c r="L87" s="37">
        <f t="shared" si="47"/>
        <v>1914</v>
      </c>
      <c r="M87" s="37">
        <f t="shared" si="48"/>
        <v>1658.8</v>
      </c>
      <c r="N87" s="37">
        <f t="shared" si="49"/>
        <v>1531.2</v>
      </c>
      <c r="O87" s="29"/>
    </row>
    <row r="88" s="6" customFormat="true" ht="36" spans="1:15">
      <c r="A88" s="24"/>
      <c r="B88" s="20" t="s">
        <v>117</v>
      </c>
      <c r="C88" s="21" t="s">
        <v>343</v>
      </c>
      <c r="D88" s="22" t="s">
        <v>344</v>
      </c>
      <c r="E88" s="29" t="s">
        <v>345</v>
      </c>
      <c r="F88" s="29"/>
      <c r="G88" s="29"/>
      <c r="H88" s="20" t="s">
        <v>36</v>
      </c>
      <c r="I88" s="20" t="s">
        <v>46</v>
      </c>
      <c r="J88" s="20" t="s">
        <v>46</v>
      </c>
      <c r="K88" s="20" t="s">
        <v>46</v>
      </c>
      <c r="L88" s="20" t="s">
        <v>46</v>
      </c>
      <c r="M88" s="20" t="s">
        <v>46</v>
      </c>
      <c r="N88" s="20" t="s">
        <v>46</v>
      </c>
      <c r="O88" s="29"/>
    </row>
    <row r="89" s="6" customFormat="true" ht="80" customHeight="true" spans="1:15">
      <c r="A89" s="23">
        <v>70</v>
      </c>
      <c r="B89" s="20" t="s">
        <v>117</v>
      </c>
      <c r="C89" s="21" t="s">
        <v>346</v>
      </c>
      <c r="D89" s="22">
        <v>330503015</v>
      </c>
      <c r="E89" s="29" t="s">
        <v>347</v>
      </c>
      <c r="F89" s="29" t="s">
        <v>348</v>
      </c>
      <c r="G89" s="29" t="s">
        <v>169</v>
      </c>
      <c r="H89" s="20" t="s">
        <v>36</v>
      </c>
      <c r="I89" s="20">
        <v>2552</v>
      </c>
      <c r="J89" s="37">
        <f t="shared" ref="J89:J93" si="50">I89*0.95</f>
        <v>2424.4</v>
      </c>
      <c r="K89" s="37">
        <f t="shared" ref="K89:K93" si="51">I89*0.85</f>
        <v>2169.2</v>
      </c>
      <c r="L89" s="37">
        <f t="shared" ref="L89:L93" si="52">I89*0.75</f>
        <v>1914</v>
      </c>
      <c r="M89" s="37">
        <f t="shared" ref="M89:M93" si="53">I89*0.65</f>
        <v>1658.8</v>
      </c>
      <c r="N89" s="37">
        <f t="shared" ref="N89:N93" si="54">I89*0.6</f>
        <v>1531.2</v>
      </c>
      <c r="O89" s="29"/>
    </row>
    <row r="90" s="6" customFormat="true" ht="36" spans="1:15">
      <c r="A90" s="24"/>
      <c r="B90" s="20" t="s">
        <v>117</v>
      </c>
      <c r="C90" s="21" t="s">
        <v>349</v>
      </c>
      <c r="D90" s="22" t="s">
        <v>350</v>
      </c>
      <c r="E90" s="29" t="s">
        <v>351</v>
      </c>
      <c r="F90" s="29"/>
      <c r="G90" s="29"/>
      <c r="H90" s="20" t="s">
        <v>36</v>
      </c>
      <c r="I90" s="20" t="s">
        <v>46</v>
      </c>
      <c r="J90" s="20" t="s">
        <v>46</v>
      </c>
      <c r="K90" s="20" t="s">
        <v>46</v>
      </c>
      <c r="L90" s="20" t="s">
        <v>46</v>
      </c>
      <c r="M90" s="20" t="s">
        <v>46</v>
      </c>
      <c r="N90" s="20" t="s">
        <v>46</v>
      </c>
      <c r="O90" s="29"/>
    </row>
    <row r="91" s="6" customFormat="true" ht="80" customHeight="true" spans="1:15">
      <c r="A91" s="20">
        <v>71</v>
      </c>
      <c r="B91" s="20" t="s">
        <v>117</v>
      </c>
      <c r="C91" s="21" t="s">
        <v>352</v>
      </c>
      <c r="D91" s="22">
        <v>330503016</v>
      </c>
      <c r="E91" s="29" t="s">
        <v>353</v>
      </c>
      <c r="F91" s="29" t="s">
        <v>354</v>
      </c>
      <c r="G91" s="29" t="s">
        <v>169</v>
      </c>
      <c r="H91" s="20" t="s">
        <v>36</v>
      </c>
      <c r="I91" s="20">
        <v>2972</v>
      </c>
      <c r="J91" s="37">
        <f t="shared" si="50"/>
        <v>2823.4</v>
      </c>
      <c r="K91" s="37">
        <f t="shared" si="51"/>
        <v>2526.2</v>
      </c>
      <c r="L91" s="37">
        <f t="shared" si="52"/>
        <v>2229</v>
      </c>
      <c r="M91" s="37">
        <f t="shared" si="53"/>
        <v>1931.8</v>
      </c>
      <c r="N91" s="37">
        <f t="shared" si="54"/>
        <v>1783.2</v>
      </c>
      <c r="O91" s="29"/>
    </row>
    <row r="92" s="6" customFormat="true" ht="80" customHeight="true" spans="1:15">
      <c r="A92" s="20">
        <v>72</v>
      </c>
      <c r="B92" s="20" t="s">
        <v>117</v>
      </c>
      <c r="C92" s="21" t="s">
        <v>355</v>
      </c>
      <c r="D92" s="22">
        <v>330503010</v>
      </c>
      <c r="E92" s="29" t="s">
        <v>356</v>
      </c>
      <c r="F92" s="29" t="s">
        <v>357</v>
      </c>
      <c r="G92" s="29" t="s">
        <v>358</v>
      </c>
      <c r="H92" s="20" t="s">
        <v>36</v>
      </c>
      <c r="I92" s="20">
        <v>2552</v>
      </c>
      <c r="J92" s="37">
        <f t="shared" si="50"/>
        <v>2424.4</v>
      </c>
      <c r="K92" s="37">
        <f t="shared" si="51"/>
        <v>2169.2</v>
      </c>
      <c r="L92" s="37">
        <f t="shared" si="52"/>
        <v>1914</v>
      </c>
      <c r="M92" s="37">
        <f t="shared" si="53"/>
        <v>1658.8</v>
      </c>
      <c r="N92" s="37">
        <f t="shared" si="54"/>
        <v>1531.2</v>
      </c>
      <c r="O92" s="29"/>
    </row>
    <row r="93" s="7" customFormat="true" ht="97" customHeight="true" spans="1:15">
      <c r="A93" s="20">
        <v>73</v>
      </c>
      <c r="B93" s="20" t="s">
        <v>117</v>
      </c>
      <c r="C93" s="21" t="s">
        <v>359</v>
      </c>
      <c r="D93" s="22">
        <v>330503011</v>
      </c>
      <c r="E93" s="29" t="s">
        <v>360</v>
      </c>
      <c r="F93" s="29" t="s">
        <v>361</v>
      </c>
      <c r="G93" s="29" t="s">
        <v>362</v>
      </c>
      <c r="H93" s="20" t="s">
        <v>25</v>
      </c>
      <c r="I93" s="20">
        <v>4862</v>
      </c>
      <c r="J93" s="37">
        <f t="shared" si="50"/>
        <v>4618.9</v>
      </c>
      <c r="K93" s="37">
        <f t="shared" si="51"/>
        <v>4132.7</v>
      </c>
      <c r="L93" s="37">
        <f t="shared" si="52"/>
        <v>3646.5</v>
      </c>
      <c r="M93" s="37">
        <f t="shared" si="53"/>
        <v>3160.3</v>
      </c>
      <c r="N93" s="37">
        <f t="shared" si="54"/>
        <v>2917.2</v>
      </c>
      <c r="O93" s="29"/>
    </row>
    <row r="94" s="4" customFormat="true" ht="20" customHeight="true" spans="1:15">
      <c r="A94" s="19" t="s">
        <v>363</v>
      </c>
      <c r="B94" s="19"/>
      <c r="C94" s="19"/>
      <c r="D94" s="19"/>
      <c r="E94" s="19"/>
      <c r="F94" s="19"/>
      <c r="G94" s="19"/>
      <c r="H94" s="19"/>
      <c r="I94" s="19"/>
      <c r="J94" s="19"/>
      <c r="K94" s="19"/>
      <c r="L94" s="19"/>
      <c r="M94" s="19"/>
      <c r="N94" s="19"/>
      <c r="O94" s="19"/>
    </row>
    <row r="95" s="3" customFormat="true" ht="81" customHeight="true" spans="1:15">
      <c r="A95" s="42">
        <v>74</v>
      </c>
      <c r="B95" s="42" t="s">
        <v>20</v>
      </c>
      <c r="C95" s="21" t="s">
        <v>364</v>
      </c>
      <c r="D95" s="22">
        <v>310402002</v>
      </c>
      <c r="E95" s="29" t="s">
        <v>365</v>
      </c>
      <c r="F95" s="33" t="s">
        <v>366</v>
      </c>
      <c r="G95" s="33" t="s">
        <v>367</v>
      </c>
      <c r="H95" s="46" t="s">
        <v>25</v>
      </c>
      <c r="I95" s="46">
        <v>4</v>
      </c>
      <c r="J95" s="37">
        <f t="shared" ref="J95:J115" si="55">I95*0.95</f>
        <v>3.8</v>
      </c>
      <c r="K95" s="37">
        <f t="shared" ref="K95:K115" si="56">I95*0.85</f>
        <v>3.4</v>
      </c>
      <c r="L95" s="37">
        <f t="shared" ref="L95:L115" si="57">I95*0.75</f>
        <v>3</v>
      </c>
      <c r="M95" s="37">
        <f t="shared" ref="M95:M115" si="58">I95*0.65</f>
        <v>2.6</v>
      </c>
      <c r="N95" s="37">
        <f t="shared" ref="N95:N115" si="59">I95*0.6</f>
        <v>2.4</v>
      </c>
      <c r="O95" s="33"/>
    </row>
    <row r="96" s="3" customFormat="true" ht="81" customHeight="true" spans="1:15">
      <c r="A96" s="42">
        <v>75</v>
      </c>
      <c r="B96" s="42" t="s">
        <v>20</v>
      </c>
      <c r="C96" s="21" t="s">
        <v>368</v>
      </c>
      <c r="D96" s="22">
        <v>310402003</v>
      </c>
      <c r="E96" s="29" t="s">
        <v>369</v>
      </c>
      <c r="F96" s="33" t="s">
        <v>370</v>
      </c>
      <c r="G96" s="33" t="s">
        <v>367</v>
      </c>
      <c r="H96" s="46" t="s">
        <v>25</v>
      </c>
      <c r="I96" s="46">
        <v>75</v>
      </c>
      <c r="J96" s="37">
        <f t="shared" si="55"/>
        <v>71.25</v>
      </c>
      <c r="K96" s="37">
        <f t="shared" si="56"/>
        <v>63.75</v>
      </c>
      <c r="L96" s="37">
        <f t="shared" si="57"/>
        <v>56.25</v>
      </c>
      <c r="M96" s="37">
        <f t="shared" si="58"/>
        <v>48.75</v>
      </c>
      <c r="N96" s="37">
        <f t="shared" si="59"/>
        <v>45</v>
      </c>
      <c r="O96" s="33"/>
    </row>
    <row r="97" s="3" customFormat="true" ht="81" customHeight="true" spans="1:15">
      <c r="A97" s="42">
        <v>76</v>
      </c>
      <c r="B97" s="42" t="s">
        <v>20</v>
      </c>
      <c r="C97" s="21" t="s">
        <v>371</v>
      </c>
      <c r="D97" s="22">
        <v>310402008</v>
      </c>
      <c r="E97" s="29" t="s">
        <v>372</v>
      </c>
      <c r="F97" s="30" t="s">
        <v>373</v>
      </c>
      <c r="G97" s="30" t="s">
        <v>374</v>
      </c>
      <c r="H97" s="20" t="s">
        <v>25</v>
      </c>
      <c r="I97" s="20">
        <v>20</v>
      </c>
      <c r="J97" s="37">
        <f t="shared" si="55"/>
        <v>19</v>
      </c>
      <c r="K97" s="37">
        <f t="shared" si="56"/>
        <v>17</v>
      </c>
      <c r="L97" s="37">
        <f t="shared" si="57"/>
        <v>15</v>
      </c>
      <c r="M97" s="37">
        <f t="shared" si="58"/>
        <v>13</v>
      </c>
      <c r="N97" s="37">
        <f t="shared" si="59"/>
        <v>12</v>
      </c>
      <c r="O97" s="30"/>
    </row>
    <row r="98" s="3" customFormat="true" ht="81" customHeight="true" spans="1:15">
      <c r="A98" s="42">
        <v>77</v>
      </c>
      <c r="B98" s="42" t="s">
        <v>20</v>
      </c>
      <c r="C98" s="21" t="s">
        <v>375</v>
      </c>
      <c r="D98" s="22">
        <v>310402009</v>
      </c>
      <c r="E98" s="29" t="s">
        <v>376</v>
      </c>
      <c r="F98" s="30" t="s">
        <v>377</v>
      </c>
      <c r="G98" s="30" t="s">
        <v>378</v>
      </c>
      <c r="H98" s="20" t="s">
        <v>25</v>
      </c>
      <c r="I98" s="20">
        <v>20</v>
      </c>
      <c r="J98" s="37">
        <f t="shared" si="55"/>
        <v>19</v>
      </c>
      <c r="K98" s="37">
        <f t="shared" si="56"/>
        <v>17</v>
      </c>
      <c r="L98" s="37">
        <f t="shared" si="57"/>
        <v>15</v>
      </c>
      <c r="M98" s="37">
        <f t="shared" si="58"/>
        <v>13</v>
      </c>
      <c r="N98" s="37">
        <f t="shared" si="59"/>
        <v>12</v>
      </c>
      <c r="O98" s="30"/>
    </row>
    <row r="99" s="3" customFormat="true" ht="80" customHeight="true" spans="1:15">
      <c r="A99" s="42">
        <v>78</v>
      </c>
      <c r="B99" s="42" t="s">
        <v>20</v>
      </c>
      <c r="C99" s="21" t="s">
        <v>379</v>
      </c>
      <c r="D99" s="22">
        <v>310402007</v>
      </c>
      <c r="E99" s="29" t="s">
        <v>380</v>
      </c>
      <c r="F99" s="30" t="s">
        <v>381</v>
      </c>
      <c r="G99" s="30" t="s">
        <v>382</v>
      </c>
      <c r="H99" s="20" t="s">
        <v>25</v>
      </c>
      <c r="I99" s="20">
        <v>20</v>
      </c>
      <c r="J99" s="37">
        <f t="shared" si="55"/>
        <v>19</v>
      </c>
      <c r="K99" s="37">
        <f t="shared" si="56"/>
        <v>17</v>
      </c>
      <c r="L99" s="37">
        <f t="shared" si="57"/>
        <v>15</v>
      </c>
      <c r="M99" s="37">
        <f t="shared" si="58"/>
        <v>13</v>
      </c>
      <c r="N99" s="37">
        <f t="shared" si="59"/>
        <v>12</v>
      </c>
      <c r="O99" s="30"/>
    </row>
    <row r="100" s="3" customFormat="true" ht="80" customHeight="true" spans="1:15">
      <c r="A100" s="42">
        <v>79</v>
      </c>
      <c r="B100" s="42" t="s">
        <v>20</v>
      </c>
      <c r="C100" s="21" t="s">
        <v>383</v>
      </c>
      <c r="D100" s="22">
        <v>310402010</v>
      </c>
      <c r="E100" s="29" t="s">
        <v>384</v>
      </c>
      <c r="F100" s="30" t="s">
        <v>385</v>
      </c>
      <c r="G100" s="30" t="s">
        <v>386</v>
      </c>
      <c r="H100" s="20" t="s">
        <v>25</v>
      </c>
      <c r="I100" s="20">
        <v>20</v>
      </c>
      <c r="J100" s="37">
        <f t="shared" si="55"/>
        <v>19</v>
      </c>
      <c r="K100" s="37">
        <f t="shared" si="56"/>
        <v>17</v>
      </c>
      <c r="L100" s="37">
        <f t="shared" si="57"/>
        <v>15</v>
      </c>
      <c r="M100" s="37">
        <f t="shared" si="58"/>
        <v>13</v>
      </c>
      <c r="N100" s="37">
        <f t="shared" si="59"/>
        <v>12</v>
      </c>
      <c r="O100" s="30"/>
    </row>
    <row r="101" s="3" customFormat="true" ht="80" customHeight="true" spans="1:15">
      <c r="A101" s="42">
        <v>80</v>
      </c>
      <c r="B101" s="42" t="s">
        <v>20</v>
      </c>
      <c r="C101" s="21" t="s">
        <v>387</v>
      </c>
      <c r="D101" s="22">
        <v>310402005</v>
      </c>
      <c r="E101" s="29" t="s">
        <v>388</v>
      </c>
      <c r="F101" s="30" t="s">
        <v>389</v>
      </c>
      <c r="G101" s="30" t="s">
        <v>390</v>
      </c>
      <c r="H101" s="20" t="s">
        <v>25</v>
      </c>
      <c r="I101" s="20">
        <v>40</v>
      </c>
      <c r="J101" s="37">
        <f t="shared" si="55"/>
        <v>38</v>
      </c>
      <c r="K101" s="37">
        <f t="shared" si="56"/>
        <v>34</v>
      </c>
      <c r="L101" s="37">
        <f t="shared" si="57"/>
        <v>30</v>
      </c>
      <c r="M101" s="37">
        <f t="shared" si="58"/>
        <v>26</v>
      </c>
      <c r="N101" s="37">
        <f t="shared" si="59"/>
        <v>24</v>
      </c>
      <c r="O101" s="30"/>
    </row>
    <row r="102" s="3" customFormat="true" ht="80" customHeight="true" spans="1:15">
      <c r="A102" s="43">
        <v>81</v>
      </c>
      <c r="B102" s="42" t="s">
        <v>102</v>
      </c>
      <c r="C102" s="21" t="s">
        <v>391</v>
      </c>
      <c r="D102" s="22">
        <v>310402024</v>
      </c>
      <c r="E102" s="29" t="s">
        <v>392</v>
      </c>
      <c r="F102" s="30" t="s">
        <v>393</v>
      </c>
      <c r="G102" s="30" t="s">
        <v>394</v>
      </c>
      <c r="H102" s="20" t="s">
        <v>36</v>
      </c>
      <c r="I102" s="20">
        <v>137</v>
      </c>
      <c r="J102" s="37">
        <f t="shared" si="55"/>
        <v>130.15</v>
      </c>
      <c r="K102" s="37">
        <f t="shared" si="56"/>
        <v>116.45</v>
      </c>
      <c r="L102" s="37">
        <f t="shared" si="57"/>
        <v>102.75</v>
      </c>
      <c r="M102" s="37">
        <f t="shared" si="58"/>
        <v>89.05</v>
      </c>
      <c r="N102" s="37">
        <f t="shared" si="59"/>
        <v>82.2</v>
      </c>
      <c r="O102" s="30" t="s">
        <v>395</v>
      </c>
    </row>
    <row r="103" s="3" customFormat="true" ht="24" spans="1:15">
      <c r="A103" s="44"/>
      <c r="B103" s="42" t="s">
        <v>102</v>
      </c>
      <c r="C103" s="21" t="s">
        <v>396</v>
      </c>
      <c r="D103" s="22" t="s">
        <v>397</v>
      </c>
      <c r="E103" s="29" t="s">
        <v>398</v>
      </c>
      <c r="F103" s="30"/>
      <c r="G103" s="30"/>
      <c r="H103" s="20" t="s">
        <v>36</v>
      </c>
      <c r="I103" s="37">
        <f>I102*0.3</f>
        <v>41.1</v>
      </c>
      <c r="J103" s="37">
        <f t="shared" si="55"/>
        <v>39.045</v>
      </c>
      <c r="K103" s="37">
        <f t="shared" si="56"/>
        <v>34.935</v>
      </c>
      <c r="L103" s="37">
        <f t="shared" si="57"/>
        <v>30.825</v>
      </c>
      <c r="M103" s="37">
        <f t="shared" si="58"/>
        <v>26.715</v>
      </c>
      <c r="N103" s="37">
        <f t="shared" si="59"/>
        <v>24.66</v>
      </c>
      <c r="O103" s="30"/>
    </row>
    <row r="104" s="3" customFormat="true" ht="97" customHeight="true" spans="1:15">
      <c r="A104" s="42">
        <v>82</v>
      </c>
      <c r="B104" s="42" t="s">
        <v>102</v>
      </c>
      <c r="C104" s="21" t="s">
        <v>399</v>
      </c>
      <c r="D104" s="22">
        <v>330602004</v>
      </c>
      <c r="E104" s="29" t="s">
        <v>400</v>
      </c>
      <c r="F104" s="30" t="s">
        <v>401</v>
      </c>
      <c r="G104" s="30" t="s">
        <v>402</v>
      </c>
      <c r="H104" s="20" t="s">
        <v>36</v>
      </c>
      <c r="I104" s="20">
        <v>799</v>
      </c>
      <c r="J104" s="37">
        <f t="shared" si="55"/>
        <v>759.05</v>
      </c>
      <c r="K104" s="37">
        <f t="shared" si="56"/>
        <v>679.15</v>
      </c>
      <c r="L104" s="37">
        <f t="shared" si="57"/>
        <v>599.25</v>
      </c>
      <c r="M104" s="37">
        <f t="shared" si="58"/>
        <v>519.35</v>
      </c>
      <c r="N104" s="37">
        <f t="shared" si="59"/>
        <v>479.4</v>
      </c>
      <c r="O104" s="30" t="s">
        <v>395</v>
      </c>
    </row>
    <row r="105" s="3" customFormat="true" ht="89" customHeight="true" spans="1:15">
      <c r="A105" s="42">
        <v>83</v>
      </c>
      <c r="B105" s="42" t="s">
        <v>102</v>
      </c>
      <c r="C105" s="21" t="s">
        <v>403</v>
      </c>
      <c r="D105" s="22">
        <v>310402004</v>
      </c>
      <c r="E105" s="29" t="s">
        <v>404</v>
      </c>
      <c r="F105" s="33" t="s">
        <v>405</v>
      </c>
      <c r="G105" s="33" t="s">
        <v>406</v>
      </c>
      <c r="H105" s="46" t="s">
        <v>36</v>
      </c>
      <c r="I105" s="46">
        <v>105</v>
      </c>
      <c r="J105" s="37">
        <f t="shared" si="55"/>
        <v>99.75</v>
      </c>
      <c r="K105" s="37">
        <f t="shared" si="56"/>
        <v>89.25</v>
      </c>
      <c r="L105" s="37">
        <f t="shared" si="57"/>
        <v>78.75</v>
      </c>
      <c r="M105" s="37">
        <f t="shared" si="58"/>
        <v>68.25</v>
      </c>
      <c r="N105" s="37">
        <f t="shared" si="59"/>
        <v>63</v>
      </c>
      <c r="O105" s="33" t="s">
        <v>407</v>
      </c>
    </row>
    <row r="106" s="3" customFormat="true" ht="97" customHeight="true" spans="1:15">
      <c r="A106" s="42">
        <v>84</v>
      </c>
      <c r="B106" s="42" t="s">
        <v>102</v>
      </c>
      <c r="C106" s="21" t="s">
        <v>408</v>
      </c>
      <c r="D106" s="22">
        <v>310402019</v>
      </c>
      <c r="E106" s="29" t="s">
        <v>409</v>
      </c>
      <c r="F106" s="33" t="s">
        <v>410</v>
      </c>
      <c r="G106" s="33" t="s">
        <v>411</v>
      </c>
      <c r="H106" s="46" t="s">
        <v>36</v>
      </c>
      <c r="I106" s="46">
        <v>28</v>
      </c>
      <c r="J106" s="37">
        <f t="shared" si="55"/>
        <v>26.6</v>
      </c>
      <c r="K106" s="37">
        <f t="shared" si="56"/>
        <v>23.8</v>
      </c>
      <c r="L106" s="37">
        <f t="shared" si="57"/>
        <v>21</v>
      </c>
      <c r="M106" s="37">
        <f t="shared" si="58"/>
        <v>18.2</v>
      </c>
      <c r="N106" s="37">
        <f t="shared" si="59"/>
        <v>16.8</v>
      </c>
      <c r="O106" s="33" t="s">
        <v>395</v>
      </c>
    </row>
    <row r="107" s="3" customFormat="true" ht="97" customHeight="true" spans="1:15">
      <c r="A107" s="43">
        <v>85</v>
      </c>
      <c r="B107" s="42" t="s">
        <v>102</v>
      </c>
      <c r="C107" s="21" t="s">
        <v>412</v>
      </c>
      <c r="D107" s="22">
        <v>310402014</v>
      </c>
      <c r="E107" s="29" t="s">
        <v>413</v>
      </c>
      <c r="F107" s="33" t="s">
        <v>414</v>
      </c>
      <c r="G107" s="33" t="s">
        <v>139</v>
      </c>
      <c r="H107" s="46" t="s">
        <v>36</v>
      </c>
      <c r="I107" s="46">
        <v>42</v>
      </c>
      <c r="J107" s="37">
        <f t="shared" si="55"/>
        <v>39.9</v>
      </c>
      <c r="K107" s="37">
        <f t="shared" si="56"/>
        <v>35.7</v>
      </c>
      <c r="L107" s="37">
        <f t="shared" si="57"/>
        <v>31.5</v>
      </c>
      <c r="M107" s="37">
        <f t="shared" si="58"/>
        <v>27.3</v>
      </c>
      <c r="N107" s="37">
        <f t="shared" si="59"/>
        <v>25.2</v>
      </c>
      <c r="O107" s="33"/>
    </row>
    <row r="108" s="3" customFormat="true" ht="36" spans="1:15">
      <c r="A108" s="44"/>
      <c r="B108" s="42" t="s">
        <v>102</v>
      </c>
      <c r="C108" s="21" t="s">
        <v>415</v>
      </c>
      <c r="D108" s="22" t="s">
        <v>416</v>
      </c>
      <c r="E108" s="29" t="s">
        <v>417</v>
      </c>
      <c r="F108" s="33"/>
      <c r="G108" s="33"/>
      <c r="H108" s="46" t="s">
        <v>36</v>
      </c>
      <c r="I108" s="47">
        <f t="shared" ref="I108:I113" si="60">I107*0.3</f>
        <v>12.6</v>
      </c>
      <c r="J108" s="37">
        <f t="shared" si="55"/>
        <v>11.97</v>
      </c>
      <c r="K108" s="37">
        <f t="shared" si="56"/>
        <v>10.71</v>
      </c>
      <c r="L108" s="37">
        <f t="shared" si="57"/>
        <v>9.45</v>
      </c>
      <c r="M108" s="37">
        <f t="shared" si="58"/>
        <v>8.19</v>
      </c>
      <c r="N108" s="37">
        <f t="shared" si="59"/>
        <v>7.56</v>
      </c>
      <c r="O108" s="33"/>
    </row>
    <row r="109" s="3" customFormat="true" ht="84" customHeight="true" spans="1:15">
      <c r="A109" s="43">
        <v>86</v>
      </c>
      <c r="B109" s="42" t="s">
        <v>102</v>
      </c>
      <c r="C109" s="21" t="s">
        <v>418</v>
      </c>
      <c r="D109" s="22">
        <v>310402022</v>
      </c>
      <c r="E109" s="29" t="s">
        <v>419</v>
      </c>
      <c r="F109" s="33" t="s">
        <v>420</v>
      </c>
      <c r="G109" s="33" t="s">
        <v>421</v>
      </c>
      <c r="H109" s="46" t="s">
        <v>25</v>
      </c>
      <c r="I109" s="46">
        <v>56</v>
      </c>
      <c r="J109" s="37">
        <f t="shared" si="55"/>
        <v>53.2</v>
      </c>
      <c r="K109" s="37">
        <f t="shared" si="56"/>
        <v>47.6</v>
      </c>
      <c r="L109" s="37">
        <f t="shared" si="57"/>
        <v>42</v>
      </c>
      <c r="M109" s="37">
        <f t="shared" si="58"/>
        <v>36.4</v>
      </c>
      <c r="N109" s="37">
        <f t="shared" si="59"/>
        <v>33.6</v>
      </c>
      <c r="O109" s="29" t="s">
        <v>126</v>
      </c>
    </row>
    <row r="110" s="3" customFormat="true" ht="36" spans="1:15">
      <c r="A110" s="45"/>
      <c r="B110" s="42" t="s">
        <v>102</v>
      </c>
      <c r="C110" s="21" t="s">
        <v>422</v>
      </c>
      <c r="D110" s="22" t="s">
        <v>423</v>
      </c>
      <c r="E110" s="29" t="s">
        <v>424</v>
      </c>
      <c r="F110" s="33"/>
      <c r="G110" s="33"/>
      <c r="H110" s="46" t="s">
        <v>25</v>
      </c>
      <c r="I110" s="47">
        <f t="shared" si="60"/>
        <v>16.8</v>
      </c>
      <c r="J110" s="37">
        <f t="shared" si="55"/>
        <v>15.96</v>
      </c>
      <c r="K110" s="37">
        <f t="shared" si="56"/>
        <v>14.28</v>
      </c>
      <c r="L110" s="37">
        <f t="shared" si="57"/>
        <v>12.6</v>
      </c>
      <c r="M110" s="37">
        <f t="shared" si="58"/>
        <v>10.92</v>
      </c>
      <c r="N110" s="37">
        <f t="shared" si="59"/>
        <v>10.08</v>
      </c>
      <c r="O110" s="29"/>
    </row>
    <row r="111" s="3" customFormat="true" ht="36" spans="1:15">
      <c r="A111" s="44"/>
      <c r="B111" s="42" t="s">
        <v>102</v>
      </c>
      <c r="C111" s="21" t="s">
        <v>425</v>
      </c>
      <c r="D111" s="22" t="s">
        <v>426</v>
      </c>
      <c r="E111" s="29" t="s">
        <v>427</v>
      </c>
      <c r="F111" s="33"/>
      <c r="G111" s="33"/>
      <c r="H111" s="46" t="s">
        <v>25</v>
      </c>
      <c r="I111" s="46">
        <v>7</v>
      </c>
      <c r="J111" s="37">
        <f t="shared" si="55"/>
        <v>6.65</v>
      </c>
      <c r="K111" s="37">
        <f t="shared" si="56"/>
        <v>5.95</v>
      </c>
      <c r="L111" s="37">
        <f t="shared" si="57"/>
        <v>5.25</v>
      </c>
      <c r="M111" s="37">
        <f t="shared" si="58"/>
        <v>4.55</v>
      </c>
      <c r="N111" s="37">
        <f t="shared" si="59"/>
        <v>4.2</v>
      </c>
      <c r="O111" s="29"/>
    </row>
    <row r="112" s="7" customFormat="true" ht="93" customHeight="true" spans="1:15">
      <c r="A112" s="43">
        <v>87</v>
      </c>
      <c r="B112" s="42" t="s">
        <v>102</v>
      </c>
      <c r="C112" s="21" t="s">
        <v>428</v>
      </c>
      <c r="D112" s="22">
        <v>310402025</v>
      </c>
      <c r="E112" s="29" t="s">
        <v>429</v>
      </c>
      <c r="F112" s="29" t="s">
        <v>430</v>
      </c>
      <c r="G112" s="32" t="s">
        <v>125</v>
      </c>
      <c r="H112" s="46" t="s">
        <v>25</v>
      </c>
      <c r="I112" s="46">
        <v>69</v>
      </c>
      <c r="J112" s="37">
        <f t="shared" si="55"/>
        <v>65.55</v>
      </c>
      <c r="K112" s="37">
        <f t="shared" si="56"/>
        <v>58.65</v>
      </c>
      <c r="L112" s="37">
        <f t="shared" si="57"/>
        <v>51.75</v>
      </c>
      <c r="M112" s="37">
        <f t="shared" si="58"/>
        <v>44.85</v>
      </c>
      <c r="N112" s="37">
        <f t="shared" si="59"/>
        <v>41.4</v>
      </c>
      <c r="O112" s="29" t="s">
        <v>431</v>
      </c>
    </row>
    <row r="113" s="7" customFormat="true" ht="36" spans="1:15">
      <c r="A113" s="44"/>
      <c r="B113" s="42" t="s">
        <v>102</v>
      </c>
      <c r="C113" s="21" t="s">
        <v>432</v>
      </c>
      <c r="D113" s="22" t="s">
        <v>433</v>
      </c>
      <c r="E113" s="29" t="s">
        <v>434</v>
      </c>
      <c r="F113" s="29"/>
      <c r="G113" s="32"/>
      <c r="H113" s="46" t="s">
        <v>25</v>
      </c>
      <c r="I113" s="47">
        <f t="shared" si="60"/>
        <v>20.7</v>
      </c>
      <c r="J113" s="37">
        <f t="shared" si="55"/>
        <v>19.665</v>
      </c>
      <c r="K113" s="37">
        <f t="shared" si="56"/>
        <v>17.595</v>
      </c>
      <c r="L113" s="37">
        <f t="shared" si="57"/>
        <v>15.525</v>
      </c>
      <c r="M113" s="37">
        <f t="shared" si="58"/>
        <v>13.455</v>
      </c>
      <c r="N113" s="37">
        <f t="shared" si="59"/>
        <v>12.42</v>
      </c>
      <c r="O113" s="29"/>
    </row>
    <row r="114" s="3" customFormat="true" ht="86" customHeight="true" spans="1:15">
      <c r="A114" s="42">
        <v>88</v>
      </c>
      <c r="B114" s="42" t="s">
        <v>117</v>
      </c>
      <c r="C114" s="21" t="s">
        <v>435</v>
      </c>
      <c r="D114" s="22">
        <v>330601019</v>
      </c>
      <c r="E114" s="29" t="s">
        <v>436</v>
      </c>
      <c r="F114" s="30" t="s">
        <v>437</v>
      </c>
      <c r="G114" s="30" t="s">
        <v>438</v>
      </c>
      <c r="H114" s="46" t="s">
        <v>439</v>
      </c>
      <c r="I114" s="46">
        <v>901</v>
      </c>
      <c r="J114" s="37">
        <f t="shared" si="55"/>
        <v>855.95</v>
      </c>
      <c r="K114" s="37">
        <f t="shared" si="56"/>
        <v>765.85</v>
      </c>
      <c r="L114" s="37">
        <f t="shared" si="57"/>
        <v>675.75</v>
      </c>
      <c r="M114" s="37">
        <f t="shared" si="58"/>
        <v>585.65</v>
      </c>
      <c r="N114" s="37">
        <f t="shared" si="59"/>
        <v>540.6</v>
      </c>
      <c r="O114" s="33"/>
    </row>
    <row r="115" s="3" customFormat="true" ht="93" customHeight="true" spans="1:15">
      <c r="A115" s="42">
        <v>89</v>
      </c>
      <c r="B115" s="42" t="s">
        <v>117</v>
      </c>
      <c r="C115" s="21" t="s">
        <v>440</v>
      </c>
      <c r="D115" s="22">
        <v>330601003</v>
      </c>
      <c r="E115" s="29" t="s">
        <v>441</v>
      </c>
      <c r="F115" s="30" t="s">
        <v>442</v>
      </c>
      <c r="G115" s="30" t="s">
        <v>443</v>
      </c>
      <c r="H115" s="20" t="s">
        <v>25</v>
      </c>
      <c r="I115" s="20">
        <v>883</v>
      </c>
      <c r="J115" s="37">
        <f t="shared" si="55"/>
        <v>838.85</v>
      </c>
      <c r="K115" s="37">
        <f t="shared" si="56"/>
        <v>750.55</v>
      </c>
      <c r="L115" s="37">
        <f t="shared" si="57"/>
        <v>662.25</v>
      </c>
      <c r="M115" s="37">
        <f t="shared" si="58"/>
        <v>573.95</v>
      </c>
      <c r="N115" s="37">
        <f t="shared" si="59"/>
        <v>529.8</v>
      </c>
      <c r="O115" s="30" t="s">
        <v>444</v>
      </c>
    </row>
    <row r="116" s="10" customFormat="true" ht="86" customHeight="true" spans="1:15">
      <c r="A116" s="42">
        <v>90</v>
      </c>
      <c r="B116" s="42" t="s">
        <v>117</v>
      </c>
      <c r="C116" s="21" t="s">
        <v>445</v>
      </c>
      <c r="D116" s="22">
        <v>330601004</v>
      </c>
      <c r="E116" s="29" t="s">
        <v>446</v>
      </c>
      <c r="F116" s="30" t="s">
        <v>447</v>
      </c>
      <c r="G116" s="30" t="s">
        <v>448</v>
      </c>
      <c r="H116" s="20" t="s">
        <v>25</v>
      </c>
      <c r="I116" s="20" t="s">
        <v>46</v>
      </c>
      <c r="J116" s="20" t="s">
        <v>46</v>
      </c>
      <c r="K116" s="20" t="s">
        <v>46</v>
      </c>
      <c r="L116" s="20" t="s">
        <v>46</v>
      </c>
      <c r="M116" s="20" t="s">
        <v>46</v>
      </c>
      <c r="N116" s="20" t="s">
        <v>46</v>
      </c>
      <c r="O116" s="48"/>
    </row>
    <row r="117" s="3" customFormat="true" ht="91" customHeight="true" spans="1:15">
      <c r="A117" s="43">
        <v>91</v>
      </c>
      <c r="B117" s="42" t="s">
        <v>117</v>
      </c>
      <c r="C117" s="21" t="s">
        <v>449</v>
      </c>
      <c r="D117" s="22">
        <v>330601005</v>
      </c>
      <c r="E117" s="29" t="s">
        <v>450</v>
      </c>
      <c r="F117" s="30" t="s">
        <v>451</v>
      </c>
      <c r="G117" s="30" t="s">
        <v>452</v>
      </c>
      <c r="H117" s="20" t="s">
        <v>36</v>
      </c>
      <c r="I117" s="20">
        <v>1188</v>
      </c>
      <c r="J117" s="37">
        <f t="shared" ref="J117:J122" si="61">I117*0.95</f>
        <v>1128.6</v>
      </c>
      <c r="K117" s="37">
        <f t="shared" ref="K117:K122" si="62">I117*0.85</f>
        <v>1009.8</v>
      </c>
      <c r="L117" s="37">
        <f t="shared" ref="L117:L122" si="63">I117*0.75</f>
        <v>891</v>
      </c>
      <c r="M117" s="37">
        <f t="shared" ref="M117:M122" si="64">I117*0.65</f>
        <v>772.2</v>
      </c>
      <c r="N117" s="37">
        <f t="shared" ref="N117:N122" si="65">I117*0.6</f>
        <v>712.8</v>
      </c>
      <c r="O117" s="30"/>
    </row>
    <row r="118" s="3" customFormat="true" ht="36" spans="1:15">
      <c r="A118" s="44"/>
      <c r="B118" s="42" t="s">
        <v>117</v>
      </c>
      <c r="C118" s="21" t="s">
        <v>453</v>
      </c>
      <c r="D118" s="22" t="s">
        <v>454</v>
      </c>
      <c r="E118" s="29" t="s">
        <v>455</v>
      </c>
      <c r="F118" s="30"/>
      <c r="G118" s="30"/>
      <c r="H118" s="20" t="s">
        <v>36</v>
      </c>
      <c r="I118" s="20" t="s">
        <v>46</v>
      </c>
      <c r="J118" s="20" t="s">
        <v>46</v>
      </c>
      <c r="K118" s="20" t="s">
        <v>46</v>
      </c>
      <c r="L118" s="20" t="s">
        <v>46</v>
      </c>
      <c r="M118" s="20" t="s">
        <v>46</v>
      </c>
      <c r="N118" s="20" t="s">
        <v>46</v>
      </c>
      <c r="O118" s="30"/>
    </row>
    <row r="119" s="3" customFormat="true" ht="91" customHeight="true" spans="1:15">
      <c r="A119" s="43">
        <v>92</v>
      </c>
      <c r="B119" s="42" t="s">
        <v>117</v>
      </c>
      <c r="C119" s="21" t="s">
        <v>456</v>
      </c>
      <c r="D119" s="22">
        <v>330601028</v>
      </c>
      <c r="E119" s="29" t="s">
        <v>457</v>
      </c>
      <c r="F119" s="30" t="s">
        <v>458</v>
      </c>
      <c r="G119" s="30" t="s">
        <v>459</v>
      </c>
      <c r="H119" s="20" t="s">
        <v>36</v>
      </c>
      <c r="I119" s="20">
        <v>2199</v>
      </c>
      <c r="J119" s="37">
        <f t="shared" si="61"/>
        <v>2089.05</v>
      </c>
      <c r="K119" s="37">
        <f t="shared" si="62"/>
        <v>1869.15</v>
      </c>
      <c r="L119" s="37">
        <f t="shared" si="63"/>
        <v>1649.25</v>
      </c>
      <c r="M119" s="37">
        <f t="shared" si="64"/>
        <v>1429.35</v>
      </c>
      <c r="N119" s="37">
        <f t="shared" si="65"/>
        <v>1319.4</v>
      </c>
      <c r="O119" s="30"/>
    </row>
    <row r="120" s="3" customFormat="true" ht="36" spans="1:15">
      <c r="A120" s="44"/>
      <c r="B120" s="42" t="s">
        <v>117</v>
      </c>
      <c r="C120" s="21" t="s">
        <v>460</v>
      </c>
      <c r="D120" s="22" t="s">
        <v>461</v>
      </c>
      <c r="E120" s="29" t="s">
        <v>462</v>
      </c>
      <c r="F120" s="30"/>
      <c r="G120" s="30"/>
      <c r="H120" s="20" t="s">
        <v>36</v>
      </c>
      <c r="I120" s="20" t="s">
        <v>46</v>
      </c>
      <c r="J120" s="20" t="s">
        <v>46</v>
      </c>
      <c r="K120" s="20" t="s">
        <v>46</v>
      </c>
      <c r="L120" s="20" t="s">
        <v>46</v>
      </c>
      <c r="M120" s="20" t="s">
        <v>46</v>
      </c>
      <c r="N120" s="20" t="s">
        <v>46</v>
      </c>
      <c r="O120" s="30"/>
    </row>
    <row r="121" s="3" customFormat="true" ht="94" customHeight="true" spans="1:15">
      <c r="A121" s="42">
        <v>93</v>
      </c>
      <c r="B121" s="42" t="s">
        <v>117</v>
      </c>
      <c r="C121" s="21" t="s">
        <v>463</v>
      </c>
      <c r="D121" s="22">
        <v>330601008</v>
      </c>
      <c r="E121" s="29" t="s">
        <v>464</v>
      </c>
      <c r="F121" s="30" t="s">
        <v>465</v>
      </c>
      <c r="G121" s="30" t="s">
        <v>466</v>
      </c>
      <c r="H121" s="20" t="s">
        <v>25</v>
      </c>
      <c r="I121" s="20" t="s">
        <v>46</v>
      </c>
      <c r="J121" s="20" t="s">
        <v>46</v>
      </c>
      <c r="K121" s="20" t="s">
        <v>46</v>
      </c>
      <c r="L121" s="20" t="s">
        <v>46</v>
      </c>
      <c r="M121" s="20" t="s">
        <v>46</v>
      </c>
      <c r="N121" s="20" t="s">
        <v>46</v>
      </c>
      <c r="O121" s="30"/>
    </row>
    <row r="122" s="3" customFormat="true" ht="86" customHeight="true" spans="1:15">
      <c r="A122" s="43">
        <v>94</v>
      </c>
      <c r="B122" s="42" t="s">
        <v>117</v>
      </c>
      <c r="C122" s="21" t="s">
        <v>467</v>
      </c>
      <c r="D122" s="22">
        <v>330601010</v>
      </c>
      <c r="E122" s="29" t="s">
        <v>468</v>
      </c>
      <c r="F122" s="30" t="s">
        <v>469</v>
      </c>
      <c r="G122" s="30" t="s">
        <v>470</v>
      </c>
      <c r="H122" s="20" t="s">
        <v>25</v>
      </c>
      <c r="I122" s="20">
        <v>1275</v>
      </c>
      <c r="J122" s="37">
        <f t="shared" si="61"/>
        <v>1211.25</v>
      </c>
      <c r="K122" s="37">
        <f t="shared" si="62"/>
        <v>1083.75</v>
      </c>
      <c r="L122" s="37">
        <f t="shared" si="63"/>
        <v>956.25</v>
      </c>
      <c r="M122" s="37">
        <f t="shared" si="64"/>
        <v>828.75</v>
      </c>
      <c r="N122" s="37">
        <f t="shared" si="65"/>
        <v>765</v>
      </c>
      <c r="O122" s="30"/>
    </row>
    <row r="123" s="3" customFormat="true" ht="36" spans="1:15">
      <c r="A123" s="44"/>
      <c r="B123" s="42" t="s">
        <v>117</v>
      </c>
      <c r="C123" s="21" t="s">
        <v>471</v>
      </c>
      <c r="D123" s="22" t="s">
        <v>472</v>
      </c>
      <c r="E123" s="29" t="s">
        <v>473</v>
      </c>
      <c r="F123" s="30"/>
      <c r="G123" s="30"/>
      <c r="H123" s="20" t="s">
        <v>25</v>
      </c>
      <c r="I123" s="20" t="s">
        <v>46</v>
      </c>
      <c r="J123" s="20" t="s">
        <v>46</v>
      </c>
      <c r="K123" s="20" t="s">
        <v>46</v>
      </c>
      <c r="L123" s="20" t="s">
        <v>46</v>
      </c>
      <c r="M123" s="20" t="s">
        <v>46</v>
      </c>
      <c r="N123" s="20" t="s">
        <v>46</v>
      </c>
      <c r="O123" s="30"/>
    </row>
    <row r="124" s="3" customFormat="true" ht="103" customHeight="true" spans="1:15">
      <c r="A124" s="42">
        <v>95</v>
      </c>
      <c r="B124" s="42" t="s">
        <v>117</v>
      </c>
      <c r="C124" s="21" t="s">
        <v>474</v>
      </c>
      <c r="D124" s="22">
        <v>330601017</v>
      </c>
      <c r="E124" s="29" t="s">
        <v>475</v>
      </c>
      <c r="F124" s="30" t="s">
        <v>476</v>
      </c>
      <c r="G124" s="30" t="s">
        <v>477</v>
      </c>
      <c r="H124" s="20" t="s">
        <v>25</v>
      </c>
      <c r="I124" s="20">
        <v>309</v>
      </c>
      <c r="J124" s="37">
        <f t="shared" ref="J124:J129" si="66">I124*0.95</f>
        <v>293.55</v>
      </c>
      <c r="K124" s="37">
        <f t="shared" ref="K124:K129" si="67">I124*0.85</f>
        <v>262.65</v>
      </c>
      <c r="L124" s="37">
        <f t="shared" ref="L124:L129" si="68">I124*0.75</f>
        <v>231.75</v>
      </c>
      <c r="M124" s="37">
        <f t="shared" ref="M124:M129" si="69">I124*0.65</f>
        <v>200.85</v>
      </c>
      <c r="N124" s="37">
        <f t="shared" ref="N124:N129" si="70">I124*0.6</f>
        <v>185.4</v>
      </c>
      <c r="O124" s="30"/>
    </row>
    <row r="125" s="3" customFormat="true" ht="103" customHeight="true" spans="1:15">
      <c r="A125" s="42">
        <v>96</v>
      </c>
      <c r="B125" s="42" t="s">
        <v>117</v>
      </c>
      <c r="C125" s="21" t="s">
        <v>478</v>
      </c>
      <c r="D125" s="22">
        <v>330601016</v>
      </c>
      <c r="E125" s="29" t="s">
        <v>479</v>
      </c>
      <c r="F125" s="30" t="s">
        <v>480</v>
      </c>
      <c r="G125" s="30" t="s">
        <v>481</v>
      </c>
      <c r="H125" s="20" t="s">
        <v>25</v>
      </c>
      <c r="I125" s="20">
        <v>1359</v>
      </c>
      <c r="J125" s="37">
        <f t="shared" si="66"/>
        <v>1291.05</v>
      </c>
      <c r="K125" s="37">
        <f t="shared" si="67"/>
        <v>1155.15</v>
      </c>
      <c r="L125" s="37">
        <f t="shared" si="68"/>
        <v>1019.25</v>
      </c>
      <c r="M125" s="37">
        <f t="shared" si="69"/>
        <v>883.35</v>
      </c>
      <c r="N125" s="37">
        <f t="shared" si="70"/>
        <v>815.4</v>
      </c>
      <c r="O125" s="30"/>
    </row>
    <row r="126" s="3" customFormat="true" ht="103" customHeight="true" spans="1:15">
      <c r="A126" s="42">
        <v>97</v>
      </c>
      <c r="B126" s="42" t="s">
        <v>117</v>
      </c>
      <c r="C126" s="21" t="s">
        <v>482</v>
      </c>
      <c r="D126" s="22">
        <v>330601009</v>
      </c>
      <c r="E126" s="29" t="s">
        <v>483</v>
      </c>
      <c r="F126" s="30" t="s">
        <v>484</v>
      </c>
      <c r="G126" s="30" t="s">
        <v>485</v>
      </c>
      <c r="H126" s="20" t="s">
        <v>486</v>
      </c>
      <c r="I126" s="20">
        <v>379</v>
      </c>
      <c r="J126" s="37">
        <f t="shared" si="66"/>
        <v>360.05</v>
      </c>
      <c r="K126" s="37">
        <f t="shared" si="67"/>
        <v>322.15</v>
      </c>
      <c r="L126" s="37">
        <f t="shared" si="68"/>
        <v>284.25</v>
      </c>
      <c r="M126" s="37">
        <f t="shared" si="69"/>
        <v>246.35</v>
      </c>
      <c r="N126" s="37">
        <f t="shared" si="70"/>
        <v>227.4</v>
      </c>
      <c r="O126" s="30" t="s">
        <v>487</v>
      </c>
    </row>
    <row r="127" s="3" customFormat="true" ht="103" customHeight="true" spans="1:15">
      <c r="A127" s="42">
        <v>98</v>
      </c>
      <c r="B127" s="42" t="s">
        <v>117</v>
      </c>
      <c r="C127" s="21" t="s">
        <v>488</v>
      </c>
      <c r="D127" s="22">
        <v>330601023</v>
      </c>
      <c r="E127" s="29" t="s">
        <v>489</v>
      </c>
      <c r="F127" s="30" t="s">
        <v>490</v>
      </c>
      <c r="G127" s="30" t="s">
        <v>491</v>
      </c>
      <c r="H127" s="20" t="s">
        <v>25</v>
      </c>
      <c r="I127" s="20">
        <v>1071</v>
      </c>
      <c r="J127" s="37">
        <f t="shared" si="66"/>
        <v>1017.45</v>
      </c>
      <c r="K127" s="37">
        <f t="shared" si="67"/>
        <v>910.35</v>
      </c>
      <c r="L127" s="37">
        <f t="shared" si="68"/>
        <v>803.25</v>
      </c>
      <c r="M127" s="37">
        <f t="shared" si="69"/>
        <v>696.15</v>
      </c>
      <c r="N127" s="37">
        <f t="shared" si="70"/>
        <v>642.6</v>
      </c>
      <c r="O127" s="30"/>
    </row>
    <row r="128" s="3" customFormat="true" ht="103" customHeight="true" spans="1:15">
      <c r="A128" s="42">
        <v>99</v>
      </c>
      <c r="B128" s="42" t="s">
        <v>117</v>
      </c>
      <c r="C128" s="21" t="s">
        <v>492</v>
      </c>
      <c r="D128" s="22">
        <v>330601011</v>
      </c>
      <c r="E128" s="29" t="s">
        <v>493</v>
      </c>
      <c r="F128" s="30" t="s">
        <v>494</v>
      </c>
      <c r="G128" s="33" t="s">
        <v>495</v>
      </c>
      <c r="H128" s="20" t="s">
        <v>36</v>
      </c>
      <c r="I128" s="20">
        <v>570</v>
      </c>
      <c r="J128" s="37">
        <f t="shared" si="66"/>
        <v>541.5</v>
      </c>
      <c r="K128" s="37">
        <f t="shared" si="67"/>
        <v>484.5</v>
      </c>
      <c r="L128" s="37">
        <f t="shared" si="68"/>
        <v>427.5</v>
      </c>
      <c r="M128" s="37">
        <f t="shared" si="69"/>
        <v>370.5</v>
      </c>
      <c r="N128" s="37">
        <f t="shared" si="70"/>
        <v>342</v>
      </c>
      <c r="O128" s="30"/>
    </row>
    <row r="129" s="3" customFormat="true" ht="103" customHeight="true" spans="1:15">
      <c r="A129" s="43">
        <v>100</v>
      </c>
      <c r="B129" s="42" t="s">
        <v>117</v>
      </c>
      <c r="C129" s="21" t="s">
        <v>496</v>
      </c>
      <c r="D129" s="22">
        <v>330601020</v>
      </c>
      <c r="E129" s="29" t="s">
        <v>497</v>
      </c>
      <c r="F129" s="30" t="s">
        <v>498</v>
      </c>
      <c r="G129" s="33" t="s">
        <v>495</v>
      </c>
      <c r="H129" s="20" t="s">
        <v>36</v>
      </c>
      <c r="I129" s="20">
        <v>1779</v>
      </c>
      <c r="J129" s="37">
        <f t="shared" si="66"/>
        <v>1690.05</v>
      </c>
      <c r="K129" s="37">
        <f t="shared" si="67"/>
        <v>1512.15</v>
      </c>
      <c r="L129" s="37">
        <f t="shared" si="68"/>
        <v>1334.25</v>
      </c>
      <c r="M129" s="37">
        <f t="shared" si="69"/>
        <v>1156.35</v>
      </c>
      <c r="N129" s="37">
        <f t="shared" si="70"/>
        <v>1067.4</v>
      </c>
      <c r="O129" s="30"/>
    </row>
    <row r="130" s="3" customFormat="true" ht="36" spans="1:15">
      <c r="A130" s="44"/>
      <c r="B130" s="42" t="s">
        <v>117</v>
      </c>
      <c r="C130" s="21" t="s">
        <v>499</v>
      </c>
      <c r="D130" s="22" t="s">
        <v>500</v>
      </c>
      <c r="E130" s="29" t="s">
        <v>501</v>
      </c>
      <c r="F130" s="30"/>
      <c r="G130" s="33"/>
      <c r="H130" s="20" t="s">
        <v>36</v>
      </c>
      <c r="I130" s="20" t="s">
        <v>46</v>
      </c>
      <c r="J130" s="20" t="s">
        <v>46</v>
      </c>
      <c r="K130" s="20" t="s">
        <v>46</v>
      </c>
      <c r="L130" s="20" t="s">
        <v>46</v>
      </c>
      <c r="M130" s="20" t="s">
        <v>46</v>
      </c>
      <c r="N130" s="20" t="s">
        <v>46</v>
      </c>
      <c r="O130" s="30"/>
    </row>
    <row r="131" s="3" customFormat="true" ht="103" customHeight="true" spans="1:15">
      <c r="A131" s="42">
        <v>101</v>
      </c>
      <c r="B131" s="42" t="s">
        <v>117</v>
      </c>
      <c r="C131" s="21" t="s">
        <v>502</v>
      </c>
      <c r="D131" s="22">
        <v>330601012</v>
      </c>
      <c r="E131" s="29" t="s">
        <v>503</v>
      </c>
      <c r="F131" s="30" t="s">
        <v>504</v>
      </c>
      <c r="G131" s="33" t="s">
        <v>495</v>
      </c>
      <c r="H131" s="20" t="s">
        <v>25</v>
      </c>
      <c r="I131" s="20">
        <v>519</v>
      </c>
      <c r="J131" s="37">
        <f t="shared" ref="J131:J134" si="71">I131*0.95</f>
        <v>493.05</v>
      </c>
      <c r="K131" s="37">
        <f t="shared" ref="K131:K134" si="72">I131*0.85</f>
        <v>441.15</v>
      </c>
      <c r="L131" s="37">
        <f t="shared" ref="L131:L134" si="73">I131*0.75</f>
        <v>389.25</v>
      </c>
      <c r="M131" s="37">
        <f t="shared" ref="M131:M134" si="74">I131*0.65</f>
        <v>337.35</v>
      </c>
      <c r="N131" s="37">
        <f t="shared" ref="N131:N134" si="75">I131*0.6</f>
        <v>311.4</v>
      </c>
      <c r="O131" s="30" t="s">
        <v>505</v>
      </c>
    </row>
    <row r="132" s="3" customFormat="true" ht="103" customHeight="true" spans="1:15">
      <c r="A132" s="43">
        <v>102</v>
      </c>
      <c r="B132" s="42" t="s">
        <v>117</v>
      </c>
      <c r="C132" s="21" t="s">
        <v>506</v>
      </c>
      <c r="D132" s="22">
        <v>330601021</v>
      </c>
      <c r="E132" s="29" t="s">
        <v>507</v>
      </c>
      <c r="F132" s="30" t="s">
        <v>508</v>
      </c>
      <c r="G132" s="33" t="s">
        <v>509</v>
      </c>
      <c r="H132" s="20" t="s">
        <v>25</v>
      </c>
      <c r="I132" s="20">
        <v>1614</v>
      </c>
      <c r="J132" s="37">
        <f t="shared" si="71"/>
        <v>1533.3</v>
      </c>
      <c r="K132" s="37">
        <f t="shared" si="72"/>
        <v>1371.9</v>
      </c>
      <c r="L132" s="37">
        <f t="shared" si="73"/>
        <v>1210.5</v>
      </c>
      <c r="M132" s="37">
        <f t="shared" si="74"/>
        <v>1049.1</v>
      </c>
      <c r="N132" s="37">
        <f t="shared" si="75"/>
        <v>968.4</v>
      </c>
      <c r="O132" s="30" t="s">
        <v>510</v>
      </c>
    </row>
    <row r="133" s="3" customFormat="true" ht="36" spans="1:15">
      <c r="A133" s="44"/>
      <c r="B133" s="42" t="s">
        <v>117</v>
      </c>
      <c r="C133" s="21" t="s">
        <v>511</v>
      </c>
      <c r="D133" s="22" t="s">
        <v>512</v>
      </c>
      <c r="E133" s="29" t="s">
        <v>513</v>
      </c>
      <c r="F133" s="30"/>
      <c r="G133" s="33"/>
      <c r="H133" s="20" t="s">
        <v>25</v>
      </c>
      <c r="I133" s="20" t="s">
        <v>46</v>
      </c>
      <c r="J133" s="20" t="s">
        <v>46</v>
      </c>
      <c r="K133" s="20" t="s">
        <v>46</v>
      </c>
      <c r="L133" s="20" t="s">
        <v>46</v>
      </c>
      <c r="M133" s="20" t="s">
        <v>46</v>
      </c>
      <c r="N133" s="20" t="s">
        <v>46</v>
      </c>
      <c r="O133" s="30"/>
    </row>
    <row r="134" s="3" customFormat="true" ht="135" customHeight="true" spans="1:15">
      <c r="A134" s="43">
        <v>103</v>
      </c>
      <c r="B134" s="42" t="s">
        <v>117</v>
      </c>
      <c r="C134" s="21" t="s">
        <v>514</v>
      </c>
      <c r="D134" s="22">
        <v>330601022</v>
      </c>
      <c r="E134" s="29" t="s">
        <v>515</v>
      </c>
      <c r="F134" s="30" t="s">
        <v>516</v>
      </c>
      <c r="G134" s="33" t="s">
        <v>517</v>
      </c>
      <c r="H134" s="20" t="s">
        <v>25</v>
      </c>
      <c r="I134" s="20">
        <v>2421</v>
      </c>
      <c r="J134" s="37">
        <f t="shared" si="71"/>
        <v>2299.95</v>
      </c>
      <c r="K134" s="37">
        <f t="shared" si="72"/>
        <v>2057.85</v>
      </c>
      <c r="L134" s="37">
        <f t="shared" si="73"/>
        <v>1815.75</v>
      </c>
      <c r="M134" s="37">
        <f t="shared" si="74"/>
        <v>1573.65</v>
      </c>
      <c r="N134" s="37">
        <f t="shared" si="75"/>
        <v>1452.6</v>
      </c>
      <c r="O134" s="29" t="s">
        <v>518</v>
      </c>
    </row>
    <row r="135" s="3" customFormat="true" ht="36" spans="1:15">
      <c r="A135" s="44"/>
      <c r="B135" s="42" t="s">
        <v>117</v>
      </c>
      <c r="C135" s="21" t="s">
        <v>519</v>
      </c>
      <c r="D135" s="22" t="s">
        <v>520</v>
      </c>
      <c r="E135" s="29" t="s">
        <v>521</v>
      </c>
      <c r="F135" s="30"/>
      <c r="G135" s="33"/>
      <c r="H135" s="20" t="s">
        <v>25</v>
      </c>
      <c r="I135" s="20" t="s">
        <v>46</v>
      </c>
      <c r="J135" s="20" t="s">
        <v>46</v>
      </c>
      <c r="K135" s="20" t="s">
        <v>46</v>
      </c>
      <c r="L135" s="20" t="s">
        <v>46</v>
      </c>
      <c r="M135" s="20" t="s">
        <v>46</v>
      </c>
      <c r="N135" s="20" t="s">
        <v>46</v>
      </c>
      <c r="O135" s="29"/>
    </row>
    <row r="136" s="3" customFormat="true" ht="95" customHeight="true" spans="1:15">
      <c r="A136" s="42">
        <v>104</v>
      </c>
      <c r="B136" s="42" t="s">
        <v>117</v>
      </c>
      <c r="C136" s="21" t="s">
        <v>522</v>
      </c>
      <c r="D136" s="22">
        <v>330601024</v>
      </c>
      <c r="E136" s="29" t="s">
        <v>523</v>
      </c>
      <c r="F136" s="30" t="s">
        <v>524</v>
      </c>
      <c r="G136" s="33" t="s">
        <v>517</v>
      </c>
      <c r="H136" s="20" t="s">
        <v>25</v>
      </c>
      <c r="I136" s="20" t="s">
        <v>46</v>
      </c>
      <c r="J136" s="20" t="s">
        <v>46</v>
      </c>
      <c r="K136" s="20" t="s">
        <v>46</v>
      </c>
      <c r="L136" s="20" t="s">
        <v>46</v>
      </c>
      <c r="M136" s="20" t="s">
        <v>46</v>
      </c>
      <c r="N136" s="20" t="s">
        <v>46</v>
      </c>
      <c r="O136" s="30"/>
    </row>
    <row r="137" s="3" customFormat="true" ht="95" customHeight="true" spans="1:15">
      <c r="A137" s="43">
        <v>105</v>
      </c>
      <c r="B137" s="42" t="s">
        <v>117</v>
      </c>
      <c r="C137" s="21" t="s">
        <v>525</v>
      </c>
      <c r="D137" s="22">
        <v>330611002</v>
      </c>
      <c r="E137" s="29" t="s">
        <v>526</v>
      </c>
      <c r="F137" s="30" t="s">
        <v>527</v>
      </c>
      <c r="G137" s="33" t="s">
        <v>517</v>
      </c>
      <c r="H137" s="20" t="s">
        <v>25</v>
      </c>
      <c r="I137" s="20">
        <v>2283</v>
      </c>
      <c r="J137" s="37">
        <f t="shared" ref="J137:J146" si="76">I137*0.95</f>
        <v>2168.85</v>
      </c>
      <c r="K137" s="37">
        <f t="shared" ref="K137:K146" si="77">I137*0.85</f>
        <v>1940.55</v>
      </c>
      <c r="L137" s="37">
        <f t="shared" ref="L137:L146" si="78">I137*0.75</f>
        <v>1712.25</v>
      </c>
      <c r="M137" s="37">
        <f t="shared" ref="M137:M146" si="79">I137*0.65</f>
        <v>1483.95</v>
      </c>
      <c r="N137" s="37">
        <f t="shared" ref="N137:N146" si="80">I137*0.6</f>
        <v>1369.8</v>
      </c>
      <c r="O137" s="30"/>
    </row>
    <row r="138" s="3" customFormat="true" ht="36" spans="1:15">
      <c r="A138" s="44"/>
      <c r="B138" s="42" t="s">
        <v>117</v>
      </c>
      <c r="C138" s="21" t="s">
        <v>528</v>
      </c>
      <c r="D138" s="22" t="s">
        <v>529</v>
      </c>
      <c r="E138" s="29" t="s">
        <v>530</v>
      </c>
      <c r="F138" s="30"/>
      <c r="G138" s="33"/>
      <c r="H138" s="20" t="s">
        <v>25</v>
      </c>
      <c r="I138" s="20" t="s">
        <v>46</v>
      </c>
      <c r="J138" s="20" t="s">
        <v>46</v>
      </c>
      <c r="K138" s="20" t="s">
        <v>46</v>
      </c>
      <c r="L138" s="20" t="s">
        <v>46</v>
      </c>
      <c r="M138" s="20" t="s">
        <v>46</v>
      </c>
      <c r="N138" s="20" t="s">
        <v>46</v>
      </c>
      <c r="O138" s="30"/>
    </row>
    <row r="139" s="3" customFormat="true" ht="105" customHeight="true" spans="1:15">
      <c r="A139" s="43">
        <v>106</v>
      </c>
      <c r="B139" s="42" t="s">
        <v>117</v>
      </c>
      <c r="C139" s="21" t="s">
        <v>531</v>
      </c>
      <c r="D139" s="22">
        <v>330611003</v>
      </c>
      <c r="E139" s="29" t="s">
        <v>532</v>
      </c>
      <c r="F139" s="30" t="s">
        <v>533</v>
      </c>
      <c r="G139" s="33" t="s">
        <v>517</v>
      </c>
      <c r="H139" s="20" t="s">
        <v>25</v>
      </c>
      <c r="I139" s="20">
        <v>3425</v>
      </c>
      <c r="J139" s="37">
        <f t="shared" si="76"/>
        <v>3253.75</v>
      </c>
      <c r="K139" s="37">
        <f t="shared" si="77"/>
        <v>2911.25</v>
      </c>
      <c r="L139" s="37">
        <f t="shared" si="78"/>
        <v>2568.75</v>
      </c>
      <c r="M139" s="37">
        <f t="shared" si="79"/>
        <v>2226.25</v>
      </c>
      <c r="N139" s="37">
        <f t="shared" si="80"/>
        <v>2055</v>
      </c>
      <c r="O139" s="29" t="s">
        <v>534</v>
      </c>
    </row>
    <row r="140" s="3" customFormat="true" ht="36" spans="1:15">
      <c r="A140" s="44"/>
      <c r="B140" s="42" t="s">
        <v>117</v>
      </c>
      <c r="C140" s="21" t="s">
        <v>535</v>
      </c>
      <c r="D140" s="22" t="s">
        <v>536</v>
      </c>
      <c r="E140" s="29" t="s">
        <v>537</v>
      </c>
      <c r="F140" s="30"/>
      <c r="G140" s="33"/>
      <c r="H140" s="20" t="s">
        <v>25</v>
      </c>
      <c r="I140" s="20" t="s">
        <v>46</v>
      </c>
      <c r="J140" s="20" t="s">
        <v>46</v>
      </c>
      <c r="K140" s="20" t="s">
        <v>46</v>
      </c>
      <c r="L140" s="20" t="s">
        <v>46</v>
      </c>
      <c r="M140" s="20" t="s">
        <v>46</v>
      </c>
      <c r="N140" s="20" t="s">
        <v>46</v>
      </c>
      <c r="O140" s="29"/>
    </row>
    <row r="141" s="3" customFormat="true" ht="115" customHeight="true" spans="1:15">
      <c r="A141" s="42">
        <v>107</v>
      </c>
      <c r="B141" s="42" t="s">
        <v>117</v>
      </c>
      <c r="C141" s="21" t="s">
        <v>538</v>
      </c>
      <c r="D141" s="22">
        <v>330602007</v>
      </c>
      <c r="E141" s="29" t="s">
        <v>539</v>
      </c>
      <c r="F141" s="30" t="s">
        <v>540</v>
      </c>
      <c r="G141" s="30" t="s">
        <v>541</v>
      </c>
      <c r="H141" s="20" t="s">
        <v>542</v>
      </c>
      <c r="I141" s="20">
        <v>1014</v>
      </c>
      <c r="J141" s="37">
        <f t="shared" si="76"/>
        <v>963.3</v>
      </c>
      <c r="K141" s="37">
        <f t="shared" si="77"/>
        <v>861.9</v>
      </c>
      <c r="L141" s="37">
        <f t="shared" si="78"/>
        <v>760.5</v>
      </c>
      <c r="M141" s="37">
        <f t="shared" si="79"/>
        <v>659.1</v>
      </c>
      <c r="N141" s="37">
        <f t="shared" si="80"/>
        <v>608.4</v>
      </c>
      <c r="O141" s="30" t="s">
        <v>543</v>
      </c>
    </row>
    <row r="142" s="3" customFormat="true" ht="186" customHeight="true" spans="1:15">
      <c r="A142" s="42">
        <v>108</v>
      </c>
      <c r="B142" s="42" t="s">
        <v>117</v>
      </c>
      <c r="C142" s="21" t="s">
        <v>544</v>
      </c>
      <c r="D142" s="22">
        <v>330602014</v>
      </c>
      <c r="E142" s="29" t="s">
        <v>545</v>
      </c>
      <c r="F142" s="30" t="s">
        <v>546</v>
      </c>
      <c r="G142" s="30" t="s">
        <v>541</v>
      </c>
      <c r="H142" s="20" t="s">
        <v>542</v>
      </c>
      <c r="I142" s="20">
        <v>1779</v>
      </c>
      <c r="J142" s="37">
        <f t="shared" si="76"/>
        <v>1690.05</v>
      </c>
      <c r="K142" s="37">
        <f t="shared" si="77"/>
        <v>1512.15</v>
      </c>
      <c r="L142" s="37">
        <f t="shared" si="78"/>
        <v>1334.25</v>
      </c>
      <c r="M142" s="37">
        <f t="shared" si="79"/>
        <v>1156.35</v>
      </c>
      <c r="N142" s="37">
        <f t="shared" si="80"/>
        <v>1067.4</v>
      </c>
      <c r="O142" s="30" t="s">
        <v>547</v>
      </c>
    </row>
    <row r="143" s="3" customFormat="true" ht="96" customHeight="true" spans="1:15">
      <c r="A143" s="42">
        <v>109</v>
      </c>
      <c r="B143" s="42" t="s">
        <v>117</v>
      </c>
      <c r="C143" s="21" t="s">
        <v>548</v>
      </c>
      <c r="D143" s="22">
        <v>330601002</v>
      </c>
      <c r="E143" s="29" t="s">
        <v>549</v>
      </c>
      <c r="F143" s="30" t="s">
        <v>550</v>
      </c>
      <c r="G143" s="30" t="s">
        <v>551</v>
      </c>
      <c r="H143" s="20" t="s">
        <v>25</v>
      </c>
      <c r="I143" s="20">
        <v>225</v>
      </c>
      <c r="J143" s="37">
        <f t="shared" si="76"/>
        <v>213.75</v>
      </c>
      <c r="K143" s="37">
        <f t="shared" si="77"/>
        <v>191.25</v>
      </c>
      <c r="L143" s="37">
        <f t="shared" si="78"/>
        <v>168.75</v>
      </c>
      <c r="M143" s="37">
        <f t="shared" si="79"/>
        <v>146.25</v>
      </c>
      <c r="N143" s="37">
        <f t="shared" si="80"/>
        <v>135</v>
      </c>
      <c r="O143" s="30"/>
    </row>
    <row r="144" s="3" customFormat="true" ht="83" customHeight="true" spans="1:15">
      <c r="A144" s="42">
        <v>110</v>
      </c>
      <c r="B144" s="42" t="s">
        <v>117</v>
      </c>
      <c r="C144" s="21" t="s">
        <v>552</v>
      </c>
      <c r="D144" s="22">
        <v>330601007</v>
      </c>
      <c r="E144" s="29" t="s">
        <v>553</v>
      </c>
      <c r="F144" s="30" t="s">
        <v>554</v>
      </c>
      <c r="G144" s="30" t="s">
        <v>555</v>
      </c>
      <c r="H144" s="20" t="s">
        <v>25</v>
      </c>
      <c r="I144" s="20">
        <v>183</v>
      </c>
      <c r="J144" s="37">
        <f t="shared" si="76"/>
        <v>173.85</v>
      </c>
      <c r="K144" s="37">
        <f t="shared" si="77"/>
        <v>155.55</v>
      </c>
      <c r="L144" s="37">
        <f t="shared" si="78"/>
        <v>137.25</v>
      </c>
      <c r="M144" s="37">
        <f t="shared" si="79"/>
        <v>118.95</v>
      </c>
      <c r="N144" s="37">
        <f t="shared" si="80"/>
        <v>109.8</v>
      </c>
      <c r="O144" s="30"/>
    </row>
    <row r="145" s="3" customFormat="true" ht="91" customHeight="true" spans="1:15">
      <c r="A145" s="42">
        <v>111</v>
      </c>
      <c r="B145" s="42" t="s">
        <v>117</v>
      </c>
      <c r="C145" s="21" t="s">
        <v>556</v>
      </c>
      <c r="D145" s="22">
        <v>330602003</v>
      </c>
      <c r="E145" s="29" t="s">
        <v>557</v>
      </c>
      <c r="F145" s="30" t="s">
        <v>558</v>
      </c>
      <c r="G145" s="30" t="s">
        <v>559</v>
      </c>
      <c r="H145" s="20" t="s">
        <v>36</v>
      </c>
      <c r="I145" s="20">
        <v>883</v>
      </c>
      <c r="J145" s="37">
        <f t="shared" si="76"/>
        <v>838.85</v>
      </c>
      <c r="K145" s="37">
        <f t="shared" si="77"/>
        <v>750.55</v>
      </c>
      <c r="L145" s="37">
        <f t="shared" si="78"/>
        <v>662.25</v>
      </c>
      <c r="M145" s="37">
        <f t="shared" si="79"/>
        <v>573.95</v>
      </c>
      <c r="N145" s="37">
        <f t="shared" si="80"/>
        <v>529.8</v>
      </c>
      <c r="O145" s="30" t="s">
        <v>560</v>
      </c>
    </row>
    <row r="146" s="3" customFormat="true" ht="99" customHeight="true" spans="1:15">
      <c r="A146" s="42">
        <v>112</v>
      </c>
      <c r="B146" s="42" t="s">
        <v>117</v>
      </c>
      <c r="C146" s="21" t="s">
        <v>561</v>
      </c>
      <c r="D146" s="22">
        <v>330601014</v>
      </c>
      <c r="E146" s="29" t="s">
        <v>562</v>
      </c>
      <c r="F146" s="30" t="s">
        <v>563</v>
      </c>
      <c r="G146" s="30" t="s">
        <v>564</v>
      </c>
      <c r="H146" s="20" t="s">
        <v>25</v>
      </c>
      <c r="I146" s="20">
        <v>799</v>
      </c>
      <c r="J146" s="37">
        <f t="shared" si="76"/>
        <v>759.05</v>
      </c>
      <c r="K146" s="37">
        <f t="shared" si="77"/>
        <v>679.15</v>
      </c>
      <c r="L146" s="37">
        <f t="shared" si="78"/>
        <v>599.25</v>
      </c>
      <c r="M146" s="37">
        <f t="shared" si="79"/>
        <v>519.35</v>
      </c>
      <c r="N146" s="37">
        <f t="shared" si="80"/>
        <v>479.4</v>
      </c>
      <c r="O146" s="30"/>
    </row>
    <row r="147" s="3" customFormat="true" ht="91" customHeight="true" spans="1:15">
      <c r="A147" s="42">
        <v>113</v>
      </c>
      <c r="B147" s="42" t="s">
        <v>117</v>
      </c>
      <c r="C147" s="21" t="s">
        <v>565</v>
      </c>
      <c r="D147" s="22">
        <v>330602006</v>
      </c>
      <c r="E147" s="29" t="s">
        <v>566</v>
      </c>
      <c r="F147" s="30" t="s">
        <v>567</v>
      </c>
      <c r="G147" s="33" t="s">
        <v>568</v>
      </c>
      <c r="H147" s="20" t="s">
        <v>486</v>
      </c>
      <c r="I147" s="20" t="s">
        <v>46</v>
      </c>
      <c r="J147" s="20" t="s">
        <v>46</v>
      </c>
      <c r="K147" s="20" t="s">
        <v>46</v>
      </c>
      <c r="L147" s="20" t="s">
        <v>46</v>
      </c>
      <c r="M147" s="20" t="s">
        <v>46</v>
      </c>
      <c r="N147" s="20" t="s">
        <v>46</v>
      </c>
      <c r="O147" s="30" t="s">
        <v>569</v>
      </c>
    </row>
    <row r="148" s="3" customFormat="true" ht="96" customHeight="true" spans="1:15">
      <c r="A148" s="42">
        <v>114</v>
      </c>
      <c r="B148" s="42" t="s">
        <v>117</v>
      </c>
      <c r="C148" s="21" t="s">
        <v>570</v>
      </c>
      <c r="D148" s="22">
        <v>330602005</v>
      </c>
      <c r="E148" s="29" t="s">
        <v>571</v>
      </c>
      <c r="F148" s="30" t="s">
        <v>572</v>
      </c>
      <c r="G148" s="30" t="s">
        <v>573</v>
      </c>
      <c r="H148" s="20" t="s">
        <v>36</v>
      </c>
      <c r="I148" s="20">
        <v>799</v>
      </c>
      <c r="J148" s="37">
        <f t="shared" ref="J148:J151" si="81">I148*0.95</f>
        <v>759.05</v>
      </c>
      <c r="K148" s="37">
        <f t="shared" ref="K148:K151" si="82">I148*0.85</f>
        <v>679.15</v>
      </c>
      <c r="L148" s="37">
        <f t="shared" ref="L148:L151" si="83">I148*0.75</f>
        <v>599.25</v>
      </c>
      <c r="M148" s="37">
        <f t="shared" ref="M148:M151" si="84">I148*0.65</f>
        <v>519.35</v>
      </c>
      <c r="N148" s="37">
        <f t="shared" ref="N148:N151" si="85">I148*0.6</f>
        <v>479.4</v>
      </c>
      <c r="O148" s="30"/>
    </row>
    <row r="149" s="3" customFormat="true" ht="81" customHeight="true" spans="1:15">
      <c r="A149" s="42">
        <v>115</v>
      </c>
      <c r="B149" s="42" t="s">
        <v>117</v>
      </c>
      <c r="C149" s="21" t="s">
        <v>574</v>
      </c>
      <c r="D149" s="22">
        <v>330602008</v>
      </c>
      <c r="E149" s="29" t="s">
        <v>575</v>
      </c>
      <c r="F149" s="30" t="s">
        <v>576</v>
      </c>
      <c r="G149" s="30" t="s">
        <v>577</v>
      </c>
      <c r="H149" s="20" t="s">
        <v>36</v>
      </c>
      <c r="I149" s="20">
        <v>599</v>
      </c>
      <c r="J149" s="37">
        <f t="shared" si="81"/>
        <v>569.05</v>
      </c>
      <c r="K149" s="37">
        <f t="shared" si="82"/>
        <v>509.15</v>
      </c>
      <c r="L149" s="37">
        <f t="shared" si="83"/>
        <v>449.25</v>
      </c>
      <c r="M149" s="37">
        <f t="shared" si="84"/>
        <v>389.35</v>
      </c>
      <c r="N149" s="37">
        <f t="shared" si="85"/>
        <v>359.4</v>
      </c>
      <c r="O149" s="30" t="s">
        <v>578</v>
      </c>
    </row>
    <row r="150" s="3" customFormat="true" ht="85" customHeight="true" spans="1:15">
      <c r="A150" s="42">
        <v>116</v>
      </c>
      <c r="B150" s="42" t="s">
        <v>117</v>
      </c>
      <c r="C150" s="21" t="s">
        <v>579</v>
      </c>
      <c r="D150" s="22">
        <v>330602009</v>
      </c>
      <c r="E150" s="29" t="s">
        <v>580</v>
      </c>
      <c r="F150" s="30" t="s">
        <v>581</v>
      </c>
      <c r="G150" s="30" t="s">
        <v>582</v>
      </c>
      <c r="H150" s="20" t="s">
        <v>36</v>
      </c>
      <c r="I150" s="20" t="s">
        <v>46</v>
      </c>
      <c r="J150" s="20" t="s">
        <v>46</v>
      </c>
      <c r="K150" s="20" t="s">
        <v>46</v>
      </c>
      <c r="L150" s="20" t="s">
        <v>46</v>
      </c>
      <c r="M150" s="20" t="s">
        <v>46</v>
      </c>
      <c r="N150" s="20" t="s">
        <v>46</v>
      </c>
      <c r="O150" s="30" t="s">
        <v>578</v>
      </c>
    </row>
    <row r="151" s="3" customFormat="true" ht="85" customHeight="true" spans="1:15">
      <c r="A151" s="42">
        <v>117</v>
      </c>
      <c r="B151" s="42" t="s">
        <v>117</v>
      </c>
      <c r="C151" s="21" t="s">
        <v>583</v>
      </c>
      <c r="D151" s="22">
        <v>330606026</v>
      </c>
      <c r="E151" s="29" t="s">
        <v>584</v>
      </c>
      <c r="F151" s="30" t="s">
        <v>585</v>
      </c>
      <c r="G151" s="30" t="s">
        <v>586</v>
      </c>
      <c r="H151" s="20" t="s">
        <v>36</v>
      </c>
      <c r="I151" s="20">
        <v>687</v>
      </c>
      <c r="J151" s="37">
        <f t="shared" si="81"/>
        <v>652.65</v>
      </c>
      <c r="K151" s="37">
        <f t="shared" si="82"/>
        <v>583.95</v>
      </c>
      <c r="L151" s="37">
        <f t="shared" si="83"/>
        <v>515.25</v>
      </c>
      <c r="M151" s="37">
        <f t="shared" si="84"/>
        <v>446.55</v>
      </c>
      <c r="N151" s="37">
        <f t="shared" si="85"/>
        <v>412.2</v>
      </c>
      <c r="O151" s="30"/>
    </row>
    <row r="152" s="3" customFormat="true" ht="93" customHeight="true" spans="1:15">
      <c r="A152" s="42">
        <v>118</v>
      </c>
      <c r="B152" s="42" t="s">
        <v>117</v>
      </c>
      <c r="C152" s="21" t="s">
        <v>587</v>
      </c>
      <c r="D152" s="22">
        <v>330602010</v>
      </c>
      <c r="E152" s="29" t="s">
        <v>588</v>
      </c>
      <c r="F152" s="30" t="s">
        <v>589</v>
      </c>
      <c r="G152" s="30" t="s">
        <v>590</v>
      </c>
      <c r="H152" s="20" t="s">
        <v>36</v>
      </c>
      <c r="I152" s="20" t="s">
        <v>46</v>
      </c>
      <c r="J152" s="20" t="s">
        <v>46</v>
      </c>
      <c r="K152" s="20" t="s">
        <v>46</v>
      </c>
      <c r="L152" s="20" t="s">
        <v>46</v>
      </c>
      <c r="M152" s="20" t="s">
        <v>46</v>
      </c>
      <c r="N152" s="20" t="s">
        <v>46</v>
      </c>
      <c r="O152" s="30" t="s">
        <v>591</v>
      </c>
    </row>
    <row r="153" s="3" customFormat="true" ht="85" customHeight="true" spans="1:15">
      <c r="A153" s="42">
        <v>119</v>
      </c>
      <c r="B153" s="42" t="s">
        <v>117</v>
      </c>
      <c r="C153" s="21" t="s">
        <v>592</v>
      </c>
      <c r="D153" s="22">
        <v>310402018</v>
      </c>
      <c r="E153" s="29" t="s">
        <v>593</v>
      </c>
      <c r="F153" s="30" t="s">
        <v>594</v>
      </c>
      <c r="G153" s="30" t="s">
        <v>595</v>
      </c>
      <c r="H153" s="20" t="s">
        <v>36</v>
      </c>
      <c r="I153" s="20">
        <v>67</v>
      </c>
      <c r="J153" s="37">
        <f t="shared" ref="J153:J170" si="86">I153*0.95</f>
        <v>63.65</v>
      </c>
      <c r="K153" s="37">
        <f t="shared" ref="K153:K170" si="87">I153*0.85</f>
        <v>56.95</v>
      </c>
      <c r="L153" s="37">
        <f t="shared" ref="L153:L170" si="88">I153*0.75</f>
        <v>50.25</v>
      </c>
      <c r="M153" s="37">
        <f t="shared" ref="M153:M170" si="89">I153*0.65</f>
        <v>43.55</v>
      </c>
      <c r="N153" s="37">
        <f t="shared" ref="N153:N170" si="90">I153*0.6</f>
        <v>40.2</v>
      </c>
      <c r="O153" s="48"/>
    </row>
    <row r="154" s="3" customFormat="true" ht="20" customHeight="true" spans="1:15">
      <c r="A154" s="19" t="s">
        <v>596</v>
      </c>
      <c r="B154" s="19"/>
      <c r="C154" s="19"/>
      <c r="D154" s="19"/>
      <c r="E154" s="19"/>
      <c r="F154" s="19"/>
      <c r="G154" s="19"/>
      <c r="H154" s="19"/>
      <c r="I154" s="19"/>
      <c r="J154" s="19"/>
      <c r="K154" s="19"/>
      <c r="L154" s="19"/>
      <c r="M154" s="19"/>
      <c r="N154" s="19"/>
      <c r="O154" s="19"/>
    </row>
    <row r="155" s="3" customFormat="true" ht="75" customHeight="true" spans="1:15">
      <c r="A155" s="20">
        <v>120</v>
      </c>
      <c r="B155" s="20" t="s">
        <v>20</v>
      </c>
      <c r="C155" s="21" t="s">
        <v>597</v>
      </c>
      <c r="D155" s="22">
        <v>310403007</v>
      </c>
      <c r="E155" s="29" t="s">
        <v>598</v>
      </c>
      <c r="F155" s="29" t="s">
        <v>599</v>
      </c>
      <c r="G155" s="29" t="s">
        <v>24</v>
      </c>
      <c r="H155" s="20" t="s">
        <v>25</v>
      </c>
      <c r="I155" s="20">
        <v>10</v>
      </c>
      <c r="J155" s="37">
        <f t="shared" si="86"/>
        <v>9.5</v>
      </c>
      <c r="K155" s="37">
        <f t="shared" si="87"/>
        <v>8.5</v>
      </c>
      <c r="L155" s="37">
        <f t="shared" si="88"/>
        <v>7.5</v>
      </c>
      <c r="M155" s="37">
        <f t="shared" si="89"/>
        <v>6.5</v>
      </c>
      <c r="N155" s="37">
        <f t="shared" si="90"/>
        <v>6</v>
      </c>
      <c r="O155" s="29"/>
    </row>
    <row r="156" s="3" customFormat="true" ht="75" customHeight="true" spans="1:15">
      <c r="A156" s="20">
        <v>121</v>
      </c>
      <c r="B156" s="20" t="s">
        <v>20</v>
      </c>
      <c r="C156" s="21" t="s">
        <v>600</v>
      </c>
      <c r="D156" s="22">
        <v>310403008</v>
      </c>
      <c r="E156" s="29" t="s">
        <v>601</v>
      </c>
      <c r="F156" s="29" t="s">
        <v>602</v>
      </c>
      <c r="G156" s="29" t="s">
        <v>24</v>
      </c>
      <c r="H156" s="20" t="s">
        <v>25</v>
      </c>
      <c r="I156" s="20">
        <v>30</v>
      </c>
      <c r="J156" s="37">
        <f t="shared" si="86"/>
        <v>28.5</v>
      </c>
      <c r="K156" s="37">
        <f t="shared" si="87"/>
        <v>25.5</v>
      </c>
      <c r="L156" s="37">
        <f t="shared" si="88"/>
        <v>22.5</v>
      </c>
      <c r="M156" s="37">
        <f t="shared" si="89"/>
        <v>19.5</v>
      </c>
      <c r="N156" s="37">
        <f t="shared" si="90"/>
        <v>18</v>
      </c>
      <c r="O156" s="29"/>
    </row>
    <row r="157" s="3" customFormat="true" ht="75" customHeight="true" spans="1:15">
      <c r="A157" s="20">
        <v>122</v>
      </c>
      <c r="B157" s="20" t="s">
        <v>20</v>
      </c>
      <c r="C157" s="21" t="s">
        <v>603</v>
      </c>
      <c r="D157" s="22">
        <v>310403009</v>
      </c>
      <c r="E157" s="29" t="s">
        <v>604</v>
      </c>
      <c r="F157" s="29" t="s">
        <v>605</v>
      </c>
      <c r="G157" s="29" t="s">
        <v>24</v>
      </c>
      <c r="H157" s="20" t="s">
        <v>25</v>
      </c>
      <c r="I157" s="20">
        <v>134</v>
      </c>
      <c r="J157" s="37">
        <f t="shared" si="86"/>
        <v>127.3</v>
      </c>
      <c r="K157" s="37">
        <f t="shared" si="87"/>
        <v>113.9</v>
      </c>
      <c r="L157" s="37">
        <f t="shared" si="88"/>
        <v>100.5</v>
      </c>
      <c r="M157" s="37">
        <f t="shared" si="89"/>
        <v>87.1</v>
      </c>
      <c r="N157" s="37">
        <f t="shared" si="90"/>
        <v>80.4</v>
      </c>
      <c r="O157" s="29" t="s">
        <v>606</v>
      </c>
    </row>
    <row r="158" s="3" customFormat="true" ht="75" customHeight="true" spans="1:15">
      <c r="A158" s="20">
        <v>123</v>
      </c>
      <c r="B158" s="20" t="s">
        <v>20</v>
      </c>
      <c r="C158" s="21" t="s">
        <v>607</v>
      </c>
      <c r="D158" s="22">
        <v>310403010</v>
      </c>
      <c r="E158" s="29" t="s">
        <v>608</v>
      </c>
      <c r="F158" s="29" t="s">
        <v>609</v>
      </c>
      <c r="G158" s="29" t="s">
        <v>24</v>
      </c>
      <c r="H158" s="20" t="s">
        <v>25</v>
      </c>
      <c r="I158" s="20">
        <v>120</v>
      </c>
      <c r="J158" s="37">
        <f t="shared" si="86"/>
        <v>114</v>
      </c>
      <c r="K158" s="37">
        <f t="shared" si="87"/>
        <v>102</v>
      </c>
      <c r="L158" s="37">
        <f t="shared" si="88"/>
        <v>90</v>
      </c>
      <c r="M158" s="37">
        <f t="shared" si="89"/>
        <v>78</v>
      </c>
      <c r="N158" s="37">
        <f t="shared" si="90"/>
        <v>72</v>
      </c>
      <c r="O158" s="29"/>
    </row>
    <row r="159" s="6" customFormat="true" ht="75" customHeight="true" spans="1:15">
      <c r="A159" s="23">
        <v>124</v>
      </c>
      <c r="B159" s="20" t="s">
        <v>20</v>
      </c>
      <c r="C159" s="58" t="s">
        <v>610</v>
      </c>
      <c r="D159" s="22">
        <v>310403011</v>
      </c>
      <c r="E159" s="29" t="s">
        <v>611</v>
      </c>
      <c r="F159" s="29" t="s">
        <v>612</v>
      </c>
      <c r="G159" s="29" t="s">
        <v>613</v>
      </c>
      <c r="H159" s="20" t="s">
        <v>25</v>
      </c>
      <c r="I159" s="20">
        <v>110</v>
      </c>
      <c r="J159" s="37">
        <f t="shared" si="86"/>
        <v>104.5</v>
      </c>
      <c r="K159" s="37">
        <f t="shared" si="87"/>
        <v>93.5</v>
      </c>
      <c r="L159" s="37">
        <f t="shared" si="88"/>
        <v>82.5</v>
      </c>
      <c r="M159" s="37">
        <f t="shared" si="89"/>
        <v>71.5</v>
      </c>
      <c r="N159" s="37">
        <f t="shared" si="90"/>
        <v>66</v>
      </c>
      <c r="O159" s="29"/>
    </row>
    <row r="160" s="6" customFormat="true" ht="24" spans="1:15">
      <c r="A160" s="24"/>
      <c r="B160" s="20" t="s">
        <v>20</v>
      </c>
      <c r="C160" s="59" t="s">
        <v>614</v>
      </c>
      <c r="D160" s="22" t="s">
        <v>615</v>
      </c>
      <c r="E160" s="29" t="s">
        <v>616</v>
      </c>
      <c r="F160" s="29"/>
      <c r="G160" s="29"/>
      <c r="H160" s="20" t="s">
        <v>25</v>
      </c>
      <c r="I160" s="20">
        <v>110</v>
      </c>
      <c r="J160" s="37">
        <f t="shared" si="86"/>
        <v>104.5</v>
      </c>
      <c r="K160" s="37">
        <f t="shared" si="87"/>
        <v>93.5</v>
      </c>
      <c r="L160" s="37">
        <f t="shared" si="88"/>
        <v>82.5</v>
      </c>
      <c r="M160" s="37">
        <f t="shared" si="89"/>
        <v>71.5</v>
      </c>
      <c r="N160" s="37">
        <f t="shared" si="90"/>
        <v>66</v>
      </c>
      <c r="O160" s="29"/>
    </row>
    <row r="161" s="6" customFormat="true" ht="75" customHeight="true" spans="1:15">
      <c r="A161" s="20">
        <v>125</v>
      </c>
      <c r="B161" s="20" t="s">
        <v>20</v>
      </c>
      <c r="C161" s="21" t="s">
        <v>617</v>
      </c>
      <c r="D161" s="22">
        <v>310403001</v>
      </c>
      <c r="E161" s="29" t="s">
        <v>618</v>
      </c>
      <c r="F161" s="29" t="s">
        <v>619</v>
      </c>
      <c r="G161" s="29" t="s">
        <v>620</v>
      </c>
      <c r="H161" s="20" t="s">
        <v>25</v>
      </c>
      <c r="I161" s="20">
        <v>55</v>
      </c>
      <c r="J161" s="37">
        <f t="shared" si="86"/>
        <v>52.25</v>
      </c>
      <c r="K161" s="37">
        <f t="shared" si="87"/>
        <v>46.75</v>
      </c>
      <c r="L161" s="37">
        <f t="shared" si="88"/>
        <v>41.25</v>
      </c>
      <c r="M161" s="37">
        <f t="shared" si="89"/>
        <v>35.75</v>
      </c>
      <c r="N161" s="37">
        <f t="shared" si="90"/>
        <v>33</v>
      </c>
      <c r="O161" s="29"/>
    </row>
    <row r="162" s="6" customFormat="true" ht="75" customHeight="true" spans="1:15">
      <c r="A162" s="20">
        <v>126</v>
      </c>
      <c r="B162" s="20" t="s">
        <v>20</v>
      </c>
      <c r="C162" s="21" t="s">
        <v>621</v>
      </c>
      <c r="D162" s="22">
        <v>310403002</v>
      </c>
      <c r="E162" s="29" t="s">
        <v>622</v>
      </c>
      <c r="F162" s="29" t="s">
        <v>623</v>
      </c>
      <c r="G162" s="29" t="s">
        <v>624</v>
      </c>
      <c r="H162" s="20" t="s">
        <v>25</v>
      </c>
      <c r="I162" s="20">
        <v>55</v>
      </c>
      <c r="J162" s="37">
        <f t="shared" si="86"/>
        <v>52.25</v>
      </c>
      <c r="K162" s="37">
        <f t="shared" si="87"/>
        <v>46.75</v>
      </c>
      <c r="L162" s="37">
        <f t="shared" si="88"/>
        <v>41.25</v>
      </c>
      <c r="M162" s="37">
        <f t="shared" si="89"/>
        <v>35.75</v>
      </c>
      <c r="N162" s="37">
        <f t="shared" si="90"/>
        <v>33</v>
      </c>
      <c r="O162" s="29"/>
    </row>
    <row r="163" s="6" customFormat="true" ht="75" customHeight="true" spans="1:15">
      <c r="A163" s="20">
        <v>127</v>
      </c>
      <c r="B163" s="20" t="s">
        <v>20</v>
      </c>
      <c r="C163" s="21" t="s">
        <v>625</v>
      </c>
      <c r="D163" s="22">
        <v>310403003</v>
      </c>
      <c r="E163" s="29" t="s">
        <v>626</v>
      </c>
      <c r="F163" s="29" t="s">
        <v>627</v>
      </c>
      <c r="G163" s="29" t="s">
        <v>628</v>
      </c>
      <c r="H163" s="20" t="s">
        <v>25</v>
      </c>
      <c r="I163" s="20">
        <v>55</v>
      </c>
      <c r="J163" s="37">
        <f t="shared" si="86"/>
        <v>52.25</v>
      </c>
      <c r="K163" s="37">
        <f t="shared" si="87"/>
        <v>46.75</v>
      </c>
      <c r="L163" s="37">
        <f t="shared" si="88"/>
        <v>41.25</v>
      </c>
      <c r="M163" s="37">
        <f t="shared" si="89"/>
        <v>35.75</v>
      </c>
      <c r="N163" s="37">
        <f t="shared" si="90"/>
        <v>33</v>
      </c>
      <c r="O163" s="29"/>
    </row>
    <row r="164" s="6" customFormat="true" ht="75" customHeight="true" spans="1:15">
      <c r="A164" s="23">
        <v>128</v>
      </c>
      <c r="B164" s="20" t="s">
        <v>102</v>
      </c>
      <c r="C164" s="21" t="s">
        <v>629</v>
      </c>
      <c r="D164" s="22">
        <v>310403012</v>
      </c>
      <c r="E164" s="29" t="s">
        <v>630</v>
      </c>
      <c r="F164" s="29" t="s">
        <v>631</v>
      </c>
      <c r="G164" s="29" t="s">
        <v>112</v>
      </c>
      <c r="H164" s="20" t="s">
        <v>25</v>
      </c>
      <c r="I164" s="20">
        <v>99</v>
      </c>
      <c r="J164" s="37">
        <f t="shared" si="86"/>
        <v>94.05</v>
      </c>
      <c r="K164" s="37">
        <f t="shared" si="87"/>
        <v>84.15</v>
      </c>
      <c r="L164" s="37">
        <f t="shared" si="88"/>
        <v>74.25</v>
      </c>
      <c r="M164" s="37">
        <f t="shared" si="89"/>
        <v>64.35</v>
      </c>
      <c r="N164" s="37">
        <f t="shared" si="90"/>
        <v>59.4</v>
      </c>
      <c r="O164" s="51"/>
    </row>
    <row r="165" s="6" customFormat="true" ht="36" spans="1:15">
      <c r="A165" s="24"/>
      <c r="B165" s="20" t="s">
        <v>102</v>
      </c>
      <c r="C165" s="21" t="s">
        <v>632</v>
      </c>
      <c r="D165" s="22" t="s">
        <v>633</v>
      </c>
      <c r="E165" s="29" t="s">
        <v>634</v>
      </c>
      <c r="F165" s="29"/>
      <c r="G165" s="29"/>
      <c r="H165" s="20" t="s">
        <v>25</v>
      </c>
      <c r="I165" s="37">
        <f t="shared" ref="I165:I170" si="91">I164*0.3</f>
        <v>29.7</v>
      </c>
      <c r="J165" s="37">
        <f t="shared" si="86"/>
        <v>28.215</v>
      </c>
      <c r="K165" s="37">
        <f t="shared" si="87"/>
        <v>25.245</v>
      </c>
      <c r="L165" s="37">
        <f t="shared" si="88"/>
        <v>22.275</v>
      </c>
      <c r="M165" s="37">
        <f t="shared" si="89"/>
        <v>19.305</v>
      </c>
      <c r="N165" s="37">
        <f t="shared" si="90"/>
        <v>17.82</v>
      </c>
      <c r="O165" s="51"/>
    </row>
    <row r="166" s="6" customFormat="true" ht="75" customHeight="true" spans="1:15">
      <c r="A166" s="20">
        <v>129</v>
      </c>
      <c r="B166" s="20" t="s">
        <v>102</v>
      </c>
      <c r="C166" s="21" t="s">
        <v>635</v>
      </c>
      <c r="D166" s="22">
        <v>310403013</v>
      </c>
      <c r="E166" s="29" t="s">
        <v>636</v>
      </c>
      <c r="F166" s="29" t="s">
        <v>637</v>
      </c>
      <c r="G166" s="29" t="s">
        <v>638</v>
      </c>
      <c r="H166" s="20" t="s">
        <v>25</v>
      </c>
      <c r="I166" s="20">
        <v>161</v>
      </c>
      <c r="J166" s="37">
        <f t="shared" si="86"/>
        <v>152.95</v>
      </c>
      <c r="K166" s="37">
        <f t="shared" si="87"/>
        <v>136.85</v>
      </c>
      <c r="L166" s="37">
        <f t="shared" si="88"/>
        <v>120.75</v>
      </c>
      <c r="M166" s="37">
        <f t="shared" si="89"/>
        <v>104.65</v>
      </c>
      <c r="N166" s="37">
        <f t="shared" si="90"/>
        <v>96.6</v>
      </c>
      <c r="O166" s="29"/>
    </row>
    <row r="167" s="6" customFormat="true" ht="75" customHeight="true" spans="1:15">
      <c r="A167" s="23">
        <v>130</v>
      </c>
      <c r="B167" s="20" t="s">
        <v>102</v>
      </c>
      <c r="C167" s="21" t="s">
        <v>639</v>
      </c>
      <c r="D167" s="22">
        <v>310403015</v>
      </c>
      <c r="E167" s="29" t="s">
        <v>640</v>
      </c>
      <c r="F167" s="29" t="s">
        <v>641</v>
      </c>
      <c r="G167" s="32" t="s">
        <v>125</v>
      </c>
      <c r="H167" s="20" t="s">
        <v>25</v>
      </c>
      <c r="I167" s="20">
        <v>21</v>
      </c>
      <c r="J167" s="37">
        <f t="shared" si="86"/>
        <v>19.95</v>
      </c>
      <c r="K167" s="37">
        <f t="shared" si="87"/>
        <v>17.85</v>
      </c>
      <c r="L167" s="37">
        <f t="shared" si="88"/>
        <v>15.75</v>
      </c>
      <c r="M167" s="37">
        <f t="shared" si="89"/>
        <v>13.65</v>
      </c>
      <c r="N167" s="37">
        <f t="shared" si="90"/>
        <v>12.6</v>
      </c>
      <c r="O167" s="29" t="s">
        <v>642</v>
      </c>
    </row>
    <row r="168" s="6" customFormat="true" ht="36" spans="1:15">
      <c r="A168" s="24"/>
      <c r="B168" s="20" t="s">
        <v>102</v>
      </c>
      <c r="C168" s="21" t="s">
        <v>643</v>
      </c>
      <c r="D168" s="22" t="s">
        <v>644</v>
      </c>
      <c r="E168" s="29" t="s">
        <v>645</v>
      </c>
      <c r="F168" s="29"/>
      <c r="G168" s="32"/>
      <c r="H168" s="20" t="s">
        <v>25</v>
      </c>
      <c r="I168" s="37">
        <f t="shared" si="91"/>
        <v>6.3</v>
      </c>
      <c r="J168" s="37">
        <f t="shared" si="86"/>
        <v>5.985</v>
      </c>
      <c r="K168" s="37">
        <f t="shared" si="87"/>
        <v>5.355</v>
      </c>
      <c r="L168" s="37">
        <f t="shared" si="88"/>
        <v>4.725</v>
      </c>
      <c r="M168" s="37">
        <f t="shared" si="89"/>
        <v>4.095</v>
      </c>
      <c r="N168" s="37">
        <f t="shared" si="90"/>
        <v>3.78</v>
      </c>
      <c r="O168" s="29"/>
    </row>
    <row r="169" s="7" customFormat="true" ht="100" customHeight="true" spans="1:15">
      <c r="A169" s="23">
        <v>131</v>
      </c>
      <c r="B169" s="20" t="s">
        <v>102</v>
      </c>
      <c r="C169" s="21" t="s">
        <v>646</v>
      </c>
      <c r="D169" s="22">
        <v>310403016</v>
      </c>
      <c r="E169" s="29" t="s">
        <v>647</v>
      </c>
      <c r="F169" s="29" t="s">
        <v>648</v>
      </c>
      <c r="G169" s="32" t="s">
        <v>125</v>
      </c>
      <c r="H169" s="46" t="s">
        <v>25</v>
      </c>
      <c r="I169" s="46">
        <v>69</v>
      </c>
      <c r="J169" s="37">
        <f t="shared" si="86"/>
        <v>65.55</v>
      </c>
      <c r="K169" s="37">
        <f t="shared" si="87"/>
        <v>58.65</v>
      </c>
      <c r="L169" s="37">
        <f t="shared" si="88"/>
        <v>51.75</v>
      </c>
      <c r="M169" s="37">
        <f t="shared" si="89"/>
        <v>44.85</v>
      </c>
      <c r="N169" s="37">
        <f t="shared" si="90"/>
        <v>41.4</v>
      </c>
      <c r="O169" s="29" t="s">
        <v>649</v>
      </c>
    </row>
    <row r="170" s="7" customFormat="true" ht="36" spans="1:15">
      <c r="A170" s="24"/>
      <c r="B170" s="20" t="s">
        <v>102</v>
      </c>
      <c r="C170" s="21" t="s">
        <v>650</v>
      </c>
      <c r="D170" s="22" t="s">
        <v>651</v>
      </c>
      <c r="E170" s="29" t="s">
        <v>652</v>
      </c>
      <c r="F170" s="29"/>
      <c r="G170" s="32"/>
      <c r="H170" s="46" t="s">
        <v>25</v>
      </c>
      <c r="I170" s="49">
        <f t="shared" si="91"/>
        <v>20.7</v>
      </c>
      <c r="J170" s="37">
        <f t="shared" si="86"/>
        <v>19.665</v>
      </c>
      <c r="K170" s="37">
        <f t="shared" si="87"/>
        <v>17.595</v>
      </c>
      <c r="L170" s="37">
        <f t="shared" si="88"/>
        <v>15.525</v>
      </c>
      <c r="M170" s="37">
        <f t="shared" si="89"/>
        <v>13.455</v>
      </c>
      <c r="N170" s="37">
        <f t="shared" si="90"/>
        <v>12.42</v>
      </c>
      <c r="O170" s="52"/>
    </row>
    <row r="171" s="6" customFormat="true" ht="85" customHeight="true" spans="1:15">
      <c r="A171" s="23">
        <v>132</v>
      </c>
      <c r="B171" s="20" t="s">
        <v>117</v>
      </c>
      <c r="C171" s="21" t="s">
        <v>653</v>
      </c>
      <c r="D171" s="22">
        <v>330701020</v>
      </c>
      <c r="E171" s="29" t="s">
        <v>654</v>
      </c>
      <c r="F171" s="29" t="s">
        <v>655</v>
      </c>
      <c r="G171" s="32" t="s">
        <v>656</v>
      </c>
      <c r="H171" s="20" t="s">
        <v>25</v>
      </c>
      <c r="I171" s="50" t="s">
        <v>46</v>
      </c>
      <c r="J171" s="50" t="s">
        <v>46</v>
      </c>
      <c r="K171" s="50" t="s">
        <v>46</v>
      </c>
      <c r="L171" s="50" t="s">
        <v>46</v>
      </c>
      <c r="M171" s="50" t="s">
        <v>46</v>
      </c>
      <c r="N171" s="50" t="s">
        <v>46</v>
      </c>
      <c r="O171" s="53"/>
    </row>
    <row r="172" s="6" customFormat="true" ht="24" spans="1:15">
      <c r="A172" s="24"/>
      <c r="B172" s="20" t="s">
        <v>117</v>
      </c>
      <c r="C172" s="21" t="s">
        <v>657</v>
      </c>
      <c r="D172" s="22" t="s">
        <v>658</v>
      </c>
      <c r="E172" s="29" t="s">
        <v>659</v>
      </c>
      <c r="F172" s="29"/>
      <c r="G172" s="32"/>
      <c r="H172" s="20" t="s">
        <v>25</v>
      </c>
      <c r="I172" s="50" t="s">
        <v>46</v>
      </c>
      <c r="J172" s="50" t="s">
        <v>46</v>
      </c>
      <c r="K172" s="50" t="s">
        <v>46</v>
      </c>
      <c r="L172" s="50" t="s">
        <v>46</v>
      </c>
      <c r="M172" s="50" t="s">
        <v>46</v>
      </c>
      <c r="N172" s="50" t="s">
        <v>46</v>
      </c>
      <c r="O172" s="53"/>
    </row>
    <row r="173" s="6" customFormat="true" ht="85" customHeight="true" spans="1:15">
      <c r="A173" s="20">
        <v>133</v>
      </c>
      <c r="B173" s="20" t="s">
        <v>117</v>
      </c>
      <c r="C173" s="21" t="s">
        <v>660</v>
      </c>
      <c r="D173" s="22">
        <v>330701022</v>
      </c>
      <c r="E173" s="29" t="s">
        <v>661</v>
      </c>
      <c r="F173" s="29" t="s">
        <v>662</v>
      </c>
      <c r="G173" s="29" t="s">
        <v>663</v>
      </c>
      <c r="H173" s="60" t="s">
        <v>25</v>
      </c>
      <c r="I173" s="20">
        <v>1176</v>
      </c>
      <c r="J173" s="37">
        <f t="shared" ref="J173:J176" si="92">I173*0.95</f>
        <v>1117.2</v>
      </c>
      <c r="K173" s="37">
        <f t="shared" ref="K173:K176" si="93">I173*0.85</f>
        <v>999.6</v>
      </c>
      <c r="L173" s="37">
        <f t="shared" ref="L173:L176" si="94">I173*0.75</f>
        <v>882</v>
      </c>
      <c r="M173" s="37">
        <f t="shared" ref="M173:M176" si="95">I173*0.65</f>
        <v>764.4</v>
      </c>
      <c r="N173" s="37">
        <f t="shared" ref="N173:N176" si="96">I173*0.6</f>
        <v>705.6</v>
      </c>
      <c r="O173" s="29"/>
    </row>
    <row r="174" s="6" customFormat="true" ht="81" customHeight="true" spans="1:15">
      <c r="A174" s="20">
        <v>134</v>
      </c>
      <c r="B174" s="20" t="s">
        <v>117</v>
      </c>
      <c r="C174" s="21" t="s">
        <v>664</v>
      </c>
      <c r="D174" s="22">
        <v>330605022</v>
      </c>
      <c r="E174" s="29" t="s">
        <v>665</v>
      </c>
      <c r="F174" s="29" t="s">
        <v>666</v>
      </c>
      <c r="G174" s="29" t="s">
        <v>663</v>
      </c>
      <c r="H174" s="60" t="s">
        <v>25</v>
      </c>
      <c r="I174" s="20">
        <v>1890</v>
      </c>
      <c r="J174" s="37">
        <f t="shared" si="92"/>
        <v>1795.5</v>
      </c>
      <c r="K174" s="37">
        <f t="shared" si="93"/>
        <v>1606.5</v>
      </c>
      <c r="L174" s="37">
        <f t="shared" si="94"/>
        <v>1417.5</v>
      </c>
      <c r="M174" s="37">
        <f t="shared" si="95"/>
        <v>1228.5</v>
      </c>
      <c r="N174" s="37">
        <f t="shared" si="96"/>
        <v>1134</v>
      </c>
      <c r="O174" s="29"/>
    </row>
    <row r="175" s="6" customFormat="true" ht="81" customHeight="true" spans="1:15">
      <c r="A175" s="20">
        <v>135</v>
      </c>
      <c r="B175" s="20" t="s">
        <v>117</v>
      </c>
      <c r="C175" s="21" t="s">
        <v>667</v>
      </c>
      <c r="D175" s="22">
        <v>330611006</v>
      </c>
      <c r="E175" s="29" t="s">
        <v>668</v>
      </c>
      <c r="F175" s="29" t="s">
        <v>669</v>
      </c>
      <c r="G175" s="29" t="s">
        <v>670</v>
      </c>
      <c r="H175" s="20" t="s">
        <v>25</v>
      </c>
      <c r="I175" s="20">
        <v>2100</v>
      </c>
      <c r="J175" s="37">
        <f t="shared" si="92"/>
        <v>1995</v>
      </c>
      <c r="K175" s="37">
        <f t="shared" si="93"/>
        <v>1785</v>
      </c>
      <c r="L175" s="37">
        <f t="shared" si="94"/>
        <v>1575</v>
      </c>
      <c r="M175" s="37">
        <f t="shared" si="95"/>
        <v>1365</v>
      </c>
      <c r="N175" s="37">
        <f t="shared" si="96"/>
        <v>1260</v>
      </c>
      <c r="O175" s="29"/>
    </row>
    <row r="176" s="6" customFormat="true" ht="84" customHeight="true" spans="1:15">
      <c r="A176" s="23">
        <v>136</v>
      </c>
      <c r="B176" s="20" t="s">
        <v>117</v>
      </c>
      <c r="C176" s="21" t="s">
        <v>671</v>
      </c>
      <c r="D176" s="22">
        <v>330701014</v>
      </c>
      <c r="E176" s="29" t="s">
        <v>672</v>
      </c>
      <c r="F176" s="29" t="s">
        <v>673</v>
      </c>
      <c r="G176" s="29" t="s">
        <v>670</v>
      </c>
      <c r="H176" s="20" t="s">
        <v>25</v>
      </c>
      <c r="I176" s="20">
        <v>2184</v>
      </c>
      <c r="J176" s="37">
        <f t="shared" si="92"/>
        <v>2074.8</v>
      </c>
      <c r="K176" s="37">
        <f t="shared" si="93"/>
        <v>1856.4</v>
      </c>
      <c r="L176" s="37">
        <f t="shared" si="94"/>
        <v>1638</v>
      </c>
      <c r="M176" s="37">
        <f t="shared" si="95"/>
        <v>1419.6</v>
      </c>
      <c r="N176" s="37">
        <f t="shared" si="96"/>
        <v>1310.4</v>
      </c>
      <c r="O176" s="29"/>
    </row>
    <row r="177" s="6" customFormat="true" ht="40" customHeight="true" spans="1:15">
      <c r="A177" s="24"/>
      <c r="B177" s="20" t="s">
        <v>117</v>
      </c>
      <c r="C177" s="21" t="s">
        <v>674</v>
      </c>
      <c r="D177" s="22" t="s">
        <v>675</v>
      </c>
      <c r="E177" s="29" t="s">
        <v>676</v>
      </c>
      <c r="F177" s="29"/>
      <c r="G177" s="29"/>
      <c r="H177" s="20" t="s">
        <v>25</v>
      </c>
      <c r="I177" s="50" t="s">
        <v>46</v>
      </c>
      <c r="J177" s="50" t="s">
        <v>46</v>
      </c>
      <c r="K177" s="50" t="s">
        <v>46</v>
      </c>
      <c r="L177" s="50" t="s">
        <v>46</v>
      </c>
      <c r="M177" s="50" t="s">
        <v>46</v>
      </c>
      <c r="N177" s="50" t="s">
        <v>46</v>
      </c>
      <c r="O177" s="29"/>
    </row>
    <row r="178" s="6" customFormat="true" ht="85" customHeight="true" spans="1:15">
      <c r="A178" s="20">
        <v>137</v>
      </c>
      <c r="B178" s="20" t="s">
        <v>117</v>
      </c>
      <c r="C178" s="21" t="s">
        <v>677</v>
      </c>
      <c r="D178" s="22">
        <v>330611005</v>
      </c>
      <c r="E178" s="29" t="s">
        <v>678</v>
      </c>
      <c r="F178" s="29" t="s">
        <v>679</v>
      </c>
      <c r="G178" s="29" t="s">
        <v>680</v>
      </c>
      <c r="H178" s="60" t="s">
        <v>25</v>
      </c>
      <c r="I178" s="20">
        <v>2100</v>
      </c>
      <c r="J178" s="37">
        <f t="shared" ref="J178:J196" si="97">I178*0.95</f>
        <v>1995</v>
      </c>
      <c r="K178" s="37">
        <f t="shared" ref="K178:K196" si="98">I178*0.85</f>
        <v>1785</v>
      </c>
      <c r="L178" s="37">
        <f t="shared" ref="L178:L196" si="99">I178*0.75</f>
        <v>1575</v>
      </c>
      <c r="M178" s="37">
        <f t="shared" ref="M178:M196" si="100">I178*0.65</f>
        <v>1365</v>
      </c>
      <c r="N178" s="37">
        <f t="shared" ref="N178:N196" si="101">I178*0.6</f>
        <v>1260</v>
      </c>
      <c r="O178" s="29"/>
    </row>
    <row r="179" s="6" customFormat="true" ht="81" customHeight="true" spans="1:15">
      <c r="A179" s="20">
        <v>138</v>
      </c>
      <c r="B179" s="20" t="s">
        <v>117</v>
      </c>
      <c r="C179" s="21" t="s">
        <v>681</v>
      </c>
      <c r="D179" s="22">
        <v>330701015</v>
      </c>
      <c r="E179" s="29" t="s">
        <v>682</v>
      </c>
      <c r="F179" s="29" t="s">
        <v>683</v>
      </c>
      <c r="G179" s="29" t="s">
        <v>684</v>
      </c>
      <c r="H179" s="60" t="s">
        <v>25</v>
      </c>
      <c r="I179" s="20">
        <v>2100</v>
      </c>
      <c r="J179" s="37">
        <f t="shared" si="97"/>
        <v>1995</v>
      </c>
      <c r="K179" s="37">
        <f t="shared" si="98"/>
        <v>1785</v>
      </c>
      <c r="L179" s="37">
        <f t="shared" si="99"/>
        <v>1575</v>
      </c>
      <c r="M179" s="37">
        <f t="shared" si="100"/>
        <v>1365</v>
      </c>
      <c r="N179" s="37">
        <f t="shared" si="101"/>
        <v>1260</v>
      </c>
      <c r="O179" s="29"/>
    </row>
    <row r="180" s="6" customFormat="true" ht="82" customHeight="true" spans="1:15">
      <c r="A180" s="20">
        <v>139</v>
      </c>
      <c r="B180" s="20" t="s">
        <v>117</v>
      </c>
      <c r="C180" s="21" t="s">
        <v>685</v>
      </c>
      <c r="D180" s="22">
        <v>330701016</v>
      </c>
      <c r="E180" s="29" t="s">
        <v>686</v>
      </c>
      <c r="F180" s="29" t="s">
        <v>687</v>
      </c>
      <c r="G180" s="29" t="s">
        <v>684</v>
      </c>
      <c r="H180" s="60" t="s">
        <v>25</v>
      </c>
      <c r="I180" s="20">
        <v>2100</v>
      </c>
      <c r="J180" s="37">
        <f t="shared" si="97"/>
        <v>1995</v>
      </c>
      <c r="K180" s="37">
        <f t="shared" si="98"/>
        <v>1785</v>
      </c>
      <c r="L180" s="37">
        <f t="shared" si="99"/>
        <v>1575</v>
      </c>
      <c r="M180" s="37">
        <f t="shared" si="100"/>
        <v>1365</v>
      </c>
      <c r="N180" s="37">
        <f t="shared" si="101"/>
        <v>1260</v>
      </c>
      <c r="O180" s="29"/>
    </row>
    <row r="181" s="6" customFormat="true" ht="82" customHeight="true" spans="1:15">
      <c r="A181" s="20">
        <v>140</v>
      </c>
      <c r="B181" s="20" t="s">
        <v>117</v>
      </c>
      <c r="C181" s="21" t="s">
        <v>688</v>
      </c>
      <c r="D181" s="22">
        <v>330611004</v>
      </c>
      <c r="E181" s="29" t="s">
        <v>689</v>
      </c>
      <c r="F181" s="29" t="s">
        <v>690</v>
      </c>
      <c r="G181" s="29" t="s">
        <v>691</v>
      </c>
      <c r="H181" s="60" t="s">
        <v>25</v>
      </c>
      <c r="I181" s="20">
        <v>2100</v>
      </c>
      <c r="J181" s="37">
        <f t="shared" si="97"/>
        <v>1995</v>
      </c>
      <c r="K181" s="37">
        <f t="shared" si="98"/>
        <v>1785</v>
      </c>
      <c r="L181" s="37">
        <f t="shared" si="99"/>
        <v>1575</v>
      </c>
      <c r="M181" s="37">
        <f t="shared" si="100"/>
        <v>1365</v>
      </c>
      <c r="N181" s="37">
        <f t="shared" si="101"/>
        <v>1260</v>
      </c>
      <c r="O181" s="29"/>
    </row>
    <row r="182" s="6" customFormat="true" ht="82" customHeight="true" spans="1:15">
      <c r="A182" s="20">
        <v>141</v>
      </c>
      <c r="B182" s="20" t="s">
        <v>117</v>
      </c>
      <c r="C182" s="21" t="s">
        <v>692</v>
      </c>
      <c r="D182" s="22">
        <v>330606007</v>
      </c>
      <c r="E182" s="29" t="s">
        <v>693</v>
      </c>
      <c r="F182" s="29" t="s">
        <v>694</v>
      </c>
      <c r="G182" s="29" t="s">
        <v>695</v>
      </c>
      <c r="H182" s="60" t="s">
        <v>25</v>
      </c>
      <c r="I182" s="20">
        <v>980</v>
      </c>
      <c r="J182" s="37">
        <f t="shared" si="97"/>
        <v>931</v>
      </c>
      <c r="K182" s="37">
        <f t="shared" si="98"/>
        <v>833</v>
      </c>
      <c r="L182" s="37">
        <f t="shared" si="99"/>
        <v>735</v>
      </c>
      <c r="M182" s="37">
        <f t="shared" si="100"/>
        <v>637</v>
      </c>
      <c r="N182" s="37">
        <f t="shared" si="101"/>
        <v>588</v>
      </c>
      <c r="O182" s="29"/>
    </row>
    <row r="183" s="6" customFormat="true" ht="86" customHeight="true" spans="1:15">
      <c r="A183" s="20">
        <v>142</v>
      </c>
      <c r="B183" s="20" t="s">
        <v>117</v>
      </c>
      <c r="C183" s="21" t="s">
        <v>696</v>
      </c>
      <c r="D183" s="22">
        <v>330606006</v>
      </c>
      <c r="E183" s="29" t="s">
        <v>697</v>
      </c>
      <c r="F183" s="29" t="s">
        <v>698</v>
      </c>
      <c r="G183" s="29" t="s">
        <v>699</v>
      </c>
      <c r="H183" s="60" t="s">
        <v>25</v>
      </c>
      <c r="I183" s="20">
        <v>1021</v>
      </c>
      <c r="J183" s="37">
        <f t="shared" si="97"/>
        <v>969.95</v>
      </c>
      <c r="K183" s="37">
        <f t="shared" si="98"/>
        <v>867.85</v>
      </c>
      <c r="L183" s="37">
        <f t="shared" si="99"/>
        <v>765.75</v>
      </c>
      <c r="M183" s="37">
        <f t="shared" si="100"/>
        <v>663.65</v>
      </c>
      <c r="N183" s="37">
        <f t="shared" si="101"/>
        <v>612.6</v>
      </c>
      <c r="O183" s="29"/>
    </row>
    <row r="184" s="6" customFormat="true" ht="80" customHeight="true" spans="1:15">
      <c r="A184" s="20">
        <v>143</v>
      </c>
      <c r="B184" s="20" t="s">
        <v>117</v>
      </c>
      <c r="C184" s="21" t="s">
        <v>700</v>
      </c>
      <c r="D184" s="22">
        <v>330606005</v>
      </c>
      <c r="E184" s="29" t="s">
        <v>701</v>
      </c>
      <c r="F184" s="29" t="s">
        <v>702</v>
      </c>
      <c r="G184" s="29" t="s">
        <v>703</v>
      </c>
      <c r="H184" s="20" t="s">
        <v>25</v>
      </c>
      <c r="I184" s="20">
        <v>784</v>
      </c>
      <c r="J184" s="37">
        <f t="shared" si="97"/>
        <v>744.8</v>
      </c>
      <c r="K184" s="37">
        <f t="shared" si="98"/>
        <v>666.4</v>
      </c>
      <c r="L184" s="37">
        <f t="shared" si="99"/>
        <v>588</v>
      </c>
      <c r="M184" s="37">
        <f t="shared" si="100"/>
        <v>509.6</v>
      </c>
      <c r="N184" s="37">
        <f t="shared" si="101"/>
        <v>470.4</v>
      </c>
      <c r="O184" s="54"/>
    </row>
    <row r="185" s="6" customFormat="true" ht="83" customHeight="true" spans="1:15">
      <c r="A185" s="20">
        <v>144</v>
      </c>
      <c r="B185" s="20" t="s">
        <v>117</v>
      </c>
      <c r="C185" s="21" t="s">
        <v>704</v>
      </c>
      <c r="D185" s="22">
        <v>330610001</v>
      </c>
      <c r="E185" s="29" t="s">
        <v>705</v>
      </c>
      <c r="F185" s="29" t="s">
        <v>706</v>
      </c>
      <c r="G185" s="29" t="s">
        <v>684</v>
      </c>
      <c r="H185" s="20" t="s">
        <v>36</v>
      </c>
      <c r="I185" s="20">
        <v>420</v>
      </c>
      <c r="J185" s="37">
        <f t="shared" si="97"/>
        <v>399</v>
      </c>
      <c r="K185" s="37">
        <f t="shared" si="98"/>
        <v>357</v>
      </c>
      <c r="L185" s="37">
        <f t="shared" si="99"/>
        <v>315</v>
      </c>
      <c r="M185" s="37">
        <f t="shared" si="100"/>
        <v>273</v>
      </c>
      <c r="N185" s="37">
        <f t="shared" si="101"/>
        <v>252</v>
      </c>
      <c r="O185" s="29"/>
    </row>
    <row r="186" s="6" customFormat="true" ht="83" customHeight="true" spans="1:15">
      <c r="A186" s="20">
        <v>145</v>
      </c>
      <c r="B186" s="20" t="s">
        <v>117</v>
      </c>
      <c r="C186" s="21" t="s">
        <v>707</v>
      </c>
      <c r="D186" s="22">
        <v>330610002</v>
      </c>
      <c r="E186" s="29" t="s">
        <v>708</v>
      </c>
      <c r="F186" s="29" t="s">
        <v>709</v>
      </c>
      <c r="G186" s="29" t="s">
        <v>695</v>
      </c>
      <c r="H186" s="60" t="s">
        <v>25</v>
      </c>
      <c r="I186" s="20">
        <v>784</v>
      </c>
      <c r="J186" s="37">
        <f t="shared" si="97"/>
        <v>744.8</v>
      </c>
      <c r="K186" s="37">
        <f t="shared" si="98"/>
        <v>666.4</v>
      </c>
      <c r="L186" s="37">
        <f t="shared" si="99"/>
        <v>588</v>
      </c>
      <c r="M186" s="37">
        <f t="shared" si="100"/>
        <v>509.6</v>
      </c>
      <c r="N186" s="37">
        <f t="shared" si="101"/>
        <v>470.4</v>
      </c>
      <c r="O186" s="29"/>
    </row>
    <row r="187" s="6" customFormat="true" ht="84" customHeight="true" spans="1:15">
      <c r="A187" s="20">
        <v>146</v>
      </c>
      <c r="B187" s="20" t="s">
        <v>117</v>
      </c>
      <c r="C187" s="21" t="s">
        <v>710</v>
      </c>
      <c r="D187" s="22">
        <v>330610003</v>
      </c>
      <c r="E187" s="29" t="s">
        <v>711</v>
      </c>
      <c r="F187" s="29" t="s">
        <v>712</v>
      </c>
      <c r="G187" s="29" t="s">
        <v>335</v>
      </c>
      <c r="H187" s="60" t="s">
        <v>25</v>
      </c>
      <c r="I187" s="20">
        <v>784</v>
      </c>
      <c r="J187" s="37">
        <f t="shared" si="97"/>
        <v>744.8</v>
      </c>
      <c r="K187" s="37">
        <f t="shared" si="98"/>
        <v>666.4</v>
      </c>
      <c r="L187" s="37">
        <f t="shared" si="99"/>
        <v>588</v>
      </c>
      <c r="M187" s="37">
        <f t="shared" si="100"/>
        <v>509.6</v>
      </c>
      <c r="N187" s="37">
        <f t="shared" si="101"/>
        <v>470.4</v>
      </c>
      <c r="O187" s="29"/>
    </row>
    <row r="188" s="6" customFormat="true" ht="84" customHeight="true" spans="1:15">
      <c r="A188" s="20">
        <v>147</v>
      </c>
      <c r="B188" s="20" t="s">
        <v>117</v>
      </c>
      <c r="C188" s="21" t="s">
        <v>713</v>
      </c>
      <c r="D188" s="22">
        <v>330701037</v>
      </c>
      <c r="E188" s="29" t="s">
        <v>714</v>
      </c>
      <c r="F188" s="29" t="s">
        <v>715</v>
      </c>
      <c r="G188" s="29" t="s">
        <v>716</v>
      </c>
      <c r="H188" s="60" t="s">
        <v>25</v>
      </c>
      <c r="I188" s="20">
        <v>1568</v>
      </c>
      <c r="J188" s="37">
        <f t="shared" si="97"/>
        <v>1489.6</v>
      </c>
      <c r="K188" s="37">
        <f t="shared" si="98"/>
        <v>1332.8</v>
      </c>
      <c r="L188" s="37">
        <f t="shared" si="99"/>
        <v>1176</v>
      </c>
      <c r="M188" s="37">
        <f t="shared" si="100"/>
        <v>1019.2</v>
      </c>
      <c r="N188" s="37">
        <f t="shared" si="101"/>
        <v>940.8</v>
      </c>
      <c r="O188" s="29"/>
    </row>
    <row r="189" s="6" customFormat="true" ht="97" customHeight="true" spans="1:15">
      <c r="A189" s="20">
        <v>148</v>
      </c>
      <c r="B189" s="20" t="s">
        <v>117</v>
      </c>
      <c r="C189" s="21" t="s">
        <v>717</v>
      </c>
      <c r="D189" s="22">
        <v>330701001</v>
      </c>
      <c r="E189" s="29" t="s">
        <v>718</v>
      </c>
      <c r="F189" s="29" t="s">
        <v>719</v>
      </c>
      <c r="G189" s="29" t="s">
        <v>720</v>
      </c>
      <c r="H189" s="20" t="s">
        <v>25</v>
      </c>
      <c r="I189" s="20">
        <v>1290</v>
      </c>
      <c r="J189" s="37">
        <f t="shared" si="97"/>
        <v>1225.5</v>
      </c>
      <c r="K189" s="37">
        <f t="shared" si="98"/>
        <v>1096.5</v>
      </c>
      <c r="L189" s="37">
        <f t="shared" si="99"/>
        <v>967.5</v>
      </c>
      <c r="M189" s="37">
        <f t="shared" si="100"/>
        <v>838.5</v>
      </c>
      <c r="N189" s="37">
        <f t="shared" si="101"/>
        <v>774</v>
      </c>
      <c r="O189" s="29"/>
    </row>
    <row r="190" s="6" customFormat="true" ht="86" customHeight="true" spans="1:15">
      <c r="A190" s="20">
        <v>149</v>
      </c>
      <c r="B190" s="20" t="s">
        <v>117</v>
      </c>
      <c r="C190" s="21" t="s">
        <v>721</v>
      </c>
      <c r="D190" s="22">
        <v>330701010</v>
      </c>
      <c r="E190" s="29" t="s">
        <v>722</v>
      </c>
      <c r="F190" s="29" t="s">
        <v>723</v>
      </c>
      <c r="G190" s="29" t="s">
        <v>680</v>
      </c>
      <c r="H190" s="60" t="s">
        <v>25</v>
      </c>
      <c r="I190" s="20">
        <v>2520</v>
      </c>
      <c r="J190" s="37">
        <f t="shared" si="97"/>
        <v>2394</v>
      </c>
      <c r="K190" s="37">
        <f t="shared" si="98"/>
        <v>2142</v>
      </c>
      <c r="L190" s="37">
        <f t="shared" si="99"/>
        <v>1890</v>
      </c>
      <c r="M190" s="37">
        <f t="shared" si="100"/>
        <v>1638</v>
      </c>
      <c r="N190" s="37">
        <f t="shared" si="101"/>
        <v>1512</v>
      </c>
      <c r="O190" s="29"/>
    </row>
    <row r="191" s="6" customFormat="true" ht="93" customHeight="true" spans="1:15">
      <c r="A191" s="20">
        <v>150</v>
      </c>
      <c r="B191" s="20" t="s">
        <v>117</v>
      </c>
      <c r="C191" s="21" t="s">
        <v>724</v>
      </c>
      <c r="D191" s="22">
        <v>330701006</v>
      </c>
      <c r="E191" s="29" t="s">
        <v>725</v>
      </c>
      <c r="F191" s="29" t="s">
        <v>726</v>
      </c>
      <c r="G191" s="29" t="s">
        <v>727</v>
      </c>
      <c r="H191" s="60" t="s">
        <v>25</v>
      </c>
      <c r="I191" s="20">
        <v>2513</v>
      </c>
      <c r="J191" s="37">
        <f t="shared" si="97"/>
        <v>2387.35</v>
      </c>
      <c r="K191" s="37">
        <f t="shared" si="98"/>
        <v>2136.05</v>
      </c>
      <c r="L191" s="37">
        <f t="shared" si="99"/>
        <v>1884.75</v>
      </c>
      <c r="M191" s="37">
        <f t="shared" si="100"/>
        <v>1633.45</v>
      </c>
      <c r="N191" s="37">
        <f t="shared" si="101"/>
        <v>1507.8</v>
      </c>
      <c r="O191" s="29"/>
    </row>
    <row r="192" s="6" customFormat="true" ht="99" customHeight="true" spans="1:15">
      <c r="A192" s="20">
        <v>151</v>
      </c>
      <c r="B192" s="20" t="s">
        <v>117</v>
      </c>
      <c r="C192" s="21" t="s">
        <v>728</v>
      </c>
      <c r="D192" s="22">
        <v>330701008</v>
      </c>
      <c r="E192" s="29" t="s">
        <v>729</v>
      </c>
      <c r="F192" s="29" t="s">
        <v>730</v>
      </c>
      <c r="G192" s="29" t="s">
        <v>731</v>
      </c>
      <c r="H192" s="60" t="s">
        <v>25</v>
      </c>
      <c r="I192" s="20">
        <v>1680</v>
      </c>
      <c r="J192" s="37">
        <f t="shared" si="97"/>
        <v>1596</v>
      </c>
      <c r="K192" s="37">
        <f t="shared" si="98"/>
        <v>1428</v>
      </c>
      <c r="L192" s="37">
        <f t="shared" si="99"/>
        <v>1260</v>
      </c>
      <c r="M192" s="37">
        <f t="shared" si="100"/>
        <v>1092</v>
      </c>
      <c r="N192" s="37">
        <f t="shared" si="101"/>
        <v>1008</v>
      </c>
      <c r="O192" s="29"/>
    </row>
    <row r="193" s="6" customFormat="true" ht="99" customHeight="true" spans="1:15">
      <c r="A193" s="20">
        <v>152</v>
      </c>
      <c r="B193" s="20" t="s">
        <v>117</v>
      </c>
      <c r="C193" s="21" t="s">
        <v>732</v>
      </c>
      <c r="D193" s="22">
        <v>330701026</v>
      </c>
      <c r="E193" s="29" t="s">
        <v>733</v>
      </c>
      <c r="F193" s="29" t="s">
        <v>734</v>
      </c>
      <c r="G193" s="29" t="s">
        <v>731</v>
      </c>
      <c r="H193" s="60" t="s">
        <v>25</v>
      </c>
      <c r="I193" s="20">
        <v>2136</v>
      </c>
      <c r="J193" s="37">
        <f t="shared" si="97"/>
        <v>2029.2</v>
      </c>
      <c r="K193" s="37">
        <f t="shared" si="98"/>
        <v>1815.6</v>
      </c>
      <c r="L193" s="37">
        <f t="shared" si="99"/>
        <v>1602</v>
      </c>
      <c r="M193" s="37">
        <f t="shared" si="100"/>
        <v>1388.4</v>
      </c>
      <c r="N193" s="37">
        <f t="shared" si="101"/>
        <v>1281.6</v>
      </c>
      <c r="O193" s="29" t="s">
        <v>735</v>
      </c>
    </row>
    <row r="194" s="6" customFormat="true" ht="99" customHeight="true" spans="1:15">
      <c r="A194" s="20">
        <v>153</v>
      </c>
      <c r="B194" s="20" t="s">
        <v>117</v>
      </c>
      <c r="C194" s="21" t="s">
        <v>736</v>
      </c>
      <c r="D194" s="22">
        <v>330900003</v>
      </c>
      <c r="E194" s="29" t="s">
        <v>737</v>
      </c>
      <c r="F194" s="29" t="s">
        <v>738</v>
      </c>
      <c r="G194" s="29" t="s">
        <v>670</v>
      </c>
      <c r="H194" s="20" t="s">
        <v>25</v>
      </c>
      <c r="I194" s="20">
        <v>1960</v>
      </c>
      <c r="J194" s="37">
        <f t="shared" si="97"/>
        <v>1862</v>
      </c>
      <c r="K194" s="37">
        <f t="shared" si="98"/>
        <v>1666</v>
      </c>
      <c r="L194" s="37">
        <f t="shared" si="99"/>
        <v>1470</v>
      </c>
      <c r="M194" s="37">
        <f t="shared" si="100"/>
        <v>1274</v>
      </c>
      <c r="N194" s="37">
        <f t="shared" si="101"/>
        <v>1176</v>
      </c>
      <c r="O194" s="29"/>
    </row>
    <row r="195" s="6" customFormat="true" ht="87" customHeight="true" spans="1:15">
      <c r="A195" s="20">
        <v>154</v>
      </c>
      <c r="B195" s="20" t="s">
        <v>117</v>
      </c>
      <c r="C195" s="21" t="s">
        <v>739</v>
      </c>
      <c r="D195" s="22">
        <v>330701018</v>
      </c>
      <c r="E195" s="29" t="s">
        <v>740</v>
      </c>
      <c r="F195" s="29" t="s">
        <v>741</v>
      </c>
      <c r="G195" s="29" t="s">
        <v>742</v>
      </c>
      <c r="H195" s="60" t="s">
        <v>25</v>
      </c>
      <c r="I195" s="20">
        <v>1680</v>
      </c>
      <c r="J195" s="37">
        <f t="shared" si="97"/>
        <v>1596</v>
      </c>
      <c r="K195" s="37">
        <f t="shared" si="98"/>
        <v>1428</v>
      </c>
      <c r="L195" s="37">
        <f t="shared" si="99"/>
        <v>1260</v>
      </c>
      <c r="M195" s="37">
        <f t="shared" si="100"/>
        <v>1092</v>
      </c>
      <c r="N195" s="37">
        <f t="shared" si="101"/>
        <v>1008</v>
      </c>
      <c r="O195" s="29"/>
    </row>
    <row r="196" s="6" customFormat="true" ht="100" customHeight="true" spans="1:15">
      <c r="A196" s="20">
        <v>155</v>
      </c>
      <c r="B196" s="20" t="s">
        <v>117</v>
      </c>
      <c r="C196" s="21" t="s">
        <v>743</v>
      </c>
      <c r="D196" s="22">
        <v>330701019</v>
      </c>
      <c r="E196" s="29" t="s">
        <v>744</v>
      </c>
      <c r="F196" s="29" t="s">
        <v>745</v>
      </c>
      <c r="G196" s="29" t="s">
        <v>746</v>
      </c>
      <c r="H196" s="20" t="s">
        <v>25</v>
      </c>
      <c r="I196" s="20">
        <v>1680</v>
      </c>
      <c r="J196" s="37">
        <f t="shared" si="97"/>
        <v>1596</v>
      </c>
      <c r="K196" s="37">
        <f t="shared" si="98"/>
        <v>1428</v>
      </c>
      <c r="L196" s="37">
        <f t="shared" si="99"/>
        <v>1260</v>
      </c>
      <c r="M196" s="37">
        <f t="shared" si="100"/>
        <v>1092</v>
      </c>
      <c r="N196" s="37">
        <f t="shared" si="101"/>
        <v>1008</v>
      </c>
      <c r="O196" s="54"/>
    </row>
    <row r="197" s="6" customFormat="true" ht="90" customHeight="true" spans="1:15">
      <c r="A197" s="20">
        <v>156</v>
      </c>
      <c r="B197" s="20" t="s">
        <v>117</v>
      </c>
      <c r="C197" s="21" t="s">
        <v>747</v>
      </c>
      <c r="D197" s="22">
        <v>330701011</v>
      </c>
      <c r="E197" s="29" t="s">
        <v>748</v>
      </c>
      <c r="F197" s="29" t="s">
        <v>749</v>
      </c>
      <c r="G197" s="29" t="s">
        <v>750</v>
      </c>
      <c r="H197" s="57" t="s">
        <v>25</v>
      </c>
      <c r="I197" s="57" t="s">
        <v>46</v>
      </c>
      <c r="J197" s="57" t="s">
        <v>46</v>
      </c>
      <c r="K197" s="57" t="s">
        <v>46</v>
      </c>
      <c r="L197" s="57" t="s">
        <v>46</v>
      </c>
      <c r="M197" s="57" t="s">
        <v>46</v>
      </c>
      <c r="N197" s="57" t="s">
        <v>46</v>
      </c>
      <c r="O197" s="54"/>
    </row>
    <row r="198" s="6" customFormat="true" ht="83" customHeight="true" spans="1:15">
      <c r="A198" s="20">
        <v>157</v>
      </c>
      <c r="B198" s="20" t="s">
        <v>117</v>
      </c>
      <c r="C198" s="21" t="s">
        <v>751</v>
      </c>
      <c r="D198" s="22">
        <v>330701012</v>
      </c>
      <c r="E198" s="29" t="s">
        <v>752</v>
      </c>
      <c r="F198" s="29" t="s">
        <v>753</v>
      </c>
      <c r="G198" s="29" t="s">
        <v>754</v>
      </c>
      <c r="H198" s="60" t="s">
        <v>25</v>
      </c>
      <c r="I198" s="20" t="s">
        <v>46</v>
      </c>
      <c r="J198" s="20" t="s">
        <v>46</v>
      </c>
      <c r="K198" s="20" t="s">
        <v>46</v>
      </c>
      <c r="L198" s="20" t="s">
        <v>46</v>
      </c>
      <c r="M198" s="20" t="s">
        <v>46</v>
      </c>
      <c r="N198" s="20" t="s">
        <v>46</v>
      </c>
      <c r="O198" s="29"/>
    </row>
    <row r="199" s="6" customFormat="true" ht="90" customHeight="true" spans="1:15">
      <c r="A199" s="20">
        <v>158</v>
      </c>
      <c r="B199" s="20" t="s">
        <v>117</v>
      </c>
      <c r="C199" s="21" t="s">
        <v>755</v>
      </c>
      <c r="D199" s="22">
        <v>330701013</v>
      </c>
      <c r="E199" s="29" t="s">
        <v>756</v>
      </c>
      <c r="F199" s="29" t="s">
        <v>757</v>
      </c>
      <c r="G199" s="29" t="s">
        <v>758</v>
      </c>
      <c r="H199" s="60" t="s">
        <v>25</v>
      </c>
      <c r="I199" s="20">
        <v>2940</v>
      </c>
      <c r="J199" s="37">
        <f t="shared" ref="J199:J205" si="102">I199*0.95</f>
        <v>2793</v>
      </c>
      <c r="K199" s="37">
        <f t="shared" ref="K199:K205" si="103">I199*0.85</f>
        <v>2499</v>
      </c>
      <c r="L199" s="37">
        <f t="shared" ref="L199:L205" si="104">I199*0.75</f>
        <v>2205</v>
      </c>
      <c r="M199" s="37">
        <f t="shared" ref="M199:M205" si="105">I199*0.65</f>
        <v>1911</v>
      </c>
      <c r="N199" s="37">
        <f t="shared" ref="N199:N205" si="106">I199*0.6</f>
        <v>1764</v>
      </c>
      <c r="O199" s="29"/>
    </row>
    <row r="200" s="6" customFormat="true" ht="90" customHeight="true" spans="1:15">
      <c r="A200" s="20">
        <v>159</v>
      </c>
      <c r="B200" s="20" t="s">
        <v>117</v>
      </c>
      <c r="C200" s="21" t="s">
        <v>759</v>
      </c>
      <c r="D200" s="22">
        <v>330611008</v>
      </c>
      <c r="E200" s="29" t="s">
        <v>760</v>
      </c>
      <c r="F200" s="29" t="s">
        <v>761</v>
      </c>
      <c r="G200" s="29" t="s">
        <v>762</v>
      </c>
      <c r="H200" s="60" t="s">
        <v>25</v>
      </c>
      <c r="I200" s="20">
        <v>980</v>
      </c>
      <c r="J200" s="37">
        <f t="shared" si="102"/>
        <v>931</v>
      </c>
      <c r="K200" s="37">
        <f t="shared" si="103"/>
        <v>833</v>
      </c>
      <c r="L200" s="37">
        <f t="shared" si="104"/>
        <v>735</v>
      </c>
      <c r="M200" s="37">
        <f t="shared" si="105"/>
        <v>637</v>
      </c>
      <c r="N200" s="37">
        <f t="shared" si="106"/>
        <v>588</v>
      </c>
      <c r="O200" s="29"/>
    </row>
    <row r="201" s="6" customFormat="true" ht="86" customHeight="true" spans="1:15">
      <c r="A201" s="23">
        <v>160</v>
      </c>
      <c r="B201" s="20" t="s">
        <v>117</v>
      </c>
      <c r="C201" s="21" t="s">
        <v>763</v>
      </c>
      <c r="D201" s="22">
        <v>330610004</v>
      </c>
      <c r="E201" s="29" t="s">
        <v>764</v>
      </c>
      <c r="F201" s="29" t="s">
        <v>765</v>
      </c>
      <c r="G201" s="29" t="s">
        <v>766</v>
      </c>
      <c r="H201" s="60" t="s">
        <v>25</v>
      </c>
      <c r="I201" s="20">
        <v>198</v>
      </c>
      <c r="J201" s="37">
        <f t="shared" si="102"/>
        <v>188.1</v>
      </c>
      <c r="K201" s="37">
        <f t="shared" si="103"/>
        <v>168.3</v>
      </c>
      <c r="L201" s="37">
        <f t="shared" si="104"/>
        <v>148.5</v>
      </c>
      <c r="M201" s="37">
        <f t="shared" si="105"/>
        <v>128.7</v>
      </c>
      <c r="N201" s="37">
        <f t="shared" si="106"/>
        <v>118.8</v>
      </c>
      <c r="O201" s="29" t="s">
        <v>767</v>
      </c>
    </row>
    <row r="202" s="6" customFormat="true" ht="50" customHeight="true" spans="1:15">
      <c r="A202" s="24"/>
      <c r="B202" s="20" t="s">
        <v>117</v>
      </c>
      <c r="C202" s="21" t="s">
        <v>768</v>
      </c>
      <c r="D202" s="22" t="s">
        <v>769</v>
      </c>
      <c r="E202" s="29" t="s">
        <v>770</v>
      </c>
      <c r="F202" s="29"/>
      <c r="G202" s="29"/>
      <c r="H202" s="60" t="s">
        <v>25</v>
      </c>
      <c r="I202" s="20">
        <v>362</v>
      </c>
      <c r="J202" s="37">
        <f t="shared" si="102"/>
        <v>343.9</v>
      </c>
      <c r="K202" s="37">
        <f t="shared" si="103"/>
        <v>307.7</v>
      </c>
      <c r="L202" s="37">
        <f t="shared" si="104"/>
        <v>271.5</v>
      </c>
      <c r="M202" s="37">
        <f t="shared" si="105"/>
        <v>235.3</v>
      </c>
      <c r="N202" s="37">
        <f t="shared" si="106"/>
        <v>217.2</v>
      </c>
      <c r="O202" s="29"/>
    </row>
    <row r="203" s="6" customFormat="true" ht="85" customHeight="true" spans="1:15">
      <c r="A203" s="20">
        <v>161</v>
      </c>
      <c r="B203" s="20" t="s">
        <v>117</v>
      </c>
      <c r="C203" s="21" t="s">
        <v>771</v>
      </c>
      <c r="D203" s="22">
        <v>330701004</v>
      </c>
      <c r="E203" s="29" t="s">
        <v>772</v>
      </c>
      <c r="F203" s="29" t="s">
        <v>773</v>
      </c>
      <c r="G203" s="29" t="s">
        <v>774</v>
      </c>
      <c r="H203" s="60" t="s">
        <v>25</v>
      </c>
      <c r="I203" s="20">
        <v>420</v>
      </c>
      <c r="J203" s="37">
        <f t="shared" si="102"/>
        <v>399</v>
      </c>
      <c r="K203" s="37">
        <f t="shared" si="103"/>
        <v>357</v>
      </c>
      <c r="L203" s="37">
        <f t="shared" si="104"/>
        <v>315</v>
      </c>
      <c r="M203" s="37">
        <f t="shared" si="105"/>
        <v>273</v>
      </c>
      <c r="N203" s="37">
        <f t="shared" si="106"/>
        <v>252</v>
      </c>
      <c r="O203" s="29"/>
    </row>
    <row r="204" s="6" customFormat="true" ht="85" customHeight="true" spans="1:15">
      <c r="A204" s="20">
        <v>162</v>
      </c>
      <c r="B204" s="20" t="s">
        <v>117</v>
      </c>
      <c r="C204" s="21" t="s">
        <v>775</v>
      </c>
      <c r="D204" s="22">
        <v>330701005</v>
      </c>
      <c r="E204" s="29" t="s">
        <v>776</v>
      </c>
      <c r="F204" s="29" t="s">
        <v>777</v>
      </c>
      <c r="G204" s="29" t="s">
        <v>778</v>
      </c>
      <c r="H204" s="60" t="s">
        <v>25</v>
      </c>
      <c r="I204" s="20">
        <v>420</v>
      </c>
      <c r="J204" s="37">
        <f t="shared" si="102"/>
        <v>399</v>
      </c>
      <c r="K204" s="37">
        <f t="shared" si="103"/>
        <v>357</v>
      </c>
      <c r="L204" s="37">
        <f t="shared" si="104"/>
        <v>315</v>
      </c>
      <c r="M204" s="37">
        <f t="shared" si="105"/>
        <v>273</v>
      </c>
      <c r="N204" s="37">
        <f t="shared" si="106"/>
        <v>252</v>
      </c>
      <c r="O204" s="29"/>
    </row>
    <row r="205" s="6" customFormat="true" ht="86" customHeight="true" spans="1:15">
      <c r="A205" s="20">
        <v>163</v>
      </c>
      <c r="B205" s="20" t="s">
        <v>117</v>
      </c>
      <c r="C205" s="21" t="s">
        <v>779</v>
      </c>
      <c r="D205" s="22">
        <v>330701007</v>
      </c>
      <c r="E205" s="29" t="s">
        <v>780</v>
      </c>
      <c r="F205" s="29" t="s">
        <v>781</v>
      </c>
      <c r="G205" s="29" t="s">
        <v>782</v>
      </c>
      <c r="H205" s="60" t="s">
        <v>25</v>
      </c>
      <c r="I205" s="20">
        <v>1050</v>
      </c>
      <c r="J205" s="37">
        <f t="shared" si="102"/>
        <v>997.5</v>
      </c>
      <c r="K205" s="37">
        <f t="shared" si="103"/>
        <v>892.5</v>
      </c>
      <c r="L205" s="37">
        <f t="shared" si="104"/>
        <v>787.5</v>
      </c>
      <c r="M205" s="37">
        <f t="shared" si="105"/>
        <v>682.5</v>
      </c>
      <c r="N205" s="37">
        <f t="shared" si="106"/>
        <v>630</v>
      </c>
      <c r="O205" s="29"/>
    </row>
    <row r="206" s="6" customFormat="true" ht="86" customHeight="true" spans="1:15">
      <c r="A206" s="20">
        <v>164</v>
      </c>
      <c r="B206" s="20" t="s">
        <v>117</v>
      </c>
      <c r="C206" s="21" t="s">
        <v>783</v>
      </c>
      <c r="D206" s="22">
        <v>330701009</v>
      </c>
      <c r="E206" s="29" t="s">
        <v>784</v>
      </c>
      <c r="F206" s="29" t="s">
        <v>785</v>
      </c>
      <c r="G206" s="29" t="s">
        <v>786</v>
      </c>
      <c r="H206" s="60" t="s">
        <v>25</v>
      </c>
      <c r="I206" s="20" t="s">
        <v>46</v>
      </c>
      <c r="J206" s="20" t="s">
        <v>46</v>
      </c>
      <c r="K206" s="20" t="s">
        <v>46</v>
      </c>
      <c r="L206" s="20" t="s">
        <v>46</v>
      </c>
      <c r="M206" s="20" t="s">
        <v>46</v>
      </c>
      <c r="N206" s="20" t="s">
        <v>46</v>
      </c>
      <c r="O206" s="29" t="s">
        <v>787</v>
      </c>
    </row>
    <row r="207" s="11" customFormat="true" ht="293" customHeight="true" spans="1:15">
      <c r="A207" s="55" t="s">
        <v>788</v>
      </c>
      <c r="B207" s="55"/>
      <c r="C207" s="55"/>
      <c r="D207" s="55"/>
      <c r="E207" s="55"/>
      <c r="F207" s="55"/>
      <c r="G207" s="55"/>
      <c r="H207" s="55"/>
      <c r="I207" s="55"/>
      <c r="J207" s="55"/>
      <c r="K207" s="55"/>
      <c r="L207" s="55"/>
      <c r="M207" s="55"/>
      <c r="N207" s="55"/>
      <c r="O207" s="55"/>
    </row>
    <row r="208" s="2" customFormat="true" spans="1:15">
      <c r="A208" s="56"/>
      <c r="B208" s="56"/>
      <c r="C208" s="56"/>
      <c r="D208" s="56"/>
      <c r="E208" s="56"/>
      <c r="F208" s="56"/>
      <c r="G208" s="56"/>
      <c r="H208" s="56"/>
      <c r="I208" s="56"/>
      <c r="J208" s="56"/>
      <c r="K208" s="56"/>
      <c r="L208" s="56"/>
      <c r="M208" s="56"/>
      <c r="N208" s="56"/>
      <c r="O208" s="56"/>
    </row>
    <row r="209" s="2" customFormat="true" ht="29" customHeight="true" spans="1:15">
      <c r="A209" s="56"/>
      <c r="B209" s="56"/>
      <c r="C209" s="56"/>
      <c r="D209" s="56"/>
      <c r="E209" s="56"/>
      <c r="F209" s="56"/>
      <c r="G209" s="56"/>
      <c r="H209" s="56"/>
      <c r="I209" s="56"/>
      <c r="J209" s="56"/>
      <c r="K209" s="56"/>
      <c r="L209" s="56"/>
      <c r="M209" s="56"/>
      <c r="N209" s="56"/>
      <c r="O209" s="56"/>
    </row>
  </sheetData>
  <mergeCells count="50">
    <mergeCell ref="H1:O1"/>
    <mergeCell ref="A2:O2"/>
    <mergeCell ref="I3:N3"/>
    <mergeCell ref="I4:J4"/>
    <mergeCell ref="K4:L4"/>
    <mergeCell ref="M4:N4"/>
    <mergeCell ref="A6:O6"/>
    <mergeCell ref="A94:O94"/>
    <mergeCell ref="A154:O154"/>
    <mergeCell ref="A207:O207"/>
    <mergeCell ref="A3:A5"/>
    <mergeCell ref="A8:A9"/>
    <mergeCell ref="A11:A14"/>
    <mergeCell ref="A16:A18"/>
    <mergeCell ref="A28:A29"/>
    <mergeCell ref="A31:A32"/>
    <mergeCell ref="A33:A34"/>
    <mergeCell ref="A35:A36"/>
    <mergeCell ref="A64:A65"/>
    <mergeCell ref="A75:A76"/>
    <mergeCell ref="A87:A88"/>
    <mergeCell ref="A89:A90"/>
    <mergeCell ref="A102:A103"/>
    <mergeCell ref="A107:A108"/>
    <mergeCell ref="A109:A111"/>
    <mergeCell ref="A112:A113"/>
    <mergeCell ref="A117:A118"/>
    <mergeCell ref="A119:A120"/>
    <mergeCell ref="A122:A123"/>
    <mergeCell ref="A129:A130"/>
    <mergeCell ref="A132:A133"/>
    <mergeCell ref="A134:A135"/>
    <mergeCell ref="A137:A138"/>
    <mergeCell ref="A139:A140"/>
    <mergeCell ref="A159:A160"/>
    <mergeCell ref="A164:A165"/>
    <mergeCell ref="A167:A168"/>
    <mergeCell ref="A169:A170"/>
    <mergeCell ref="A171:A172"/>
    <mergeCell ref="A176:A177"/>
    <mergeCell ref="A201:A202"/>
    <mergeCell ref="B3:B5"/>
    <mergeCell ref="C3:C5"/>
    <mergeCell ref="D3:D5"/>
    <mergeCell ref="E3:E5"/>
    <mergeCell ref="F3:F5"/>
    <mergeCell ref="G3:G5"/>
    <mergeCell ref="H3:H5"/>
    <mergeCell ref="O3:O5"/>
    <mergeCell ref="A208:O209"/>
  </mergeCells>
  <conditionalFormatting sqref="C7">
    <cfRule type="duplicateValues" dxfId="0" priority="395"/>
  </conditionalFormatting>
  <conditionalFormatting sqref="C8">
    <cfRule type="duplicateValues" dxfId="0" priority="308"/>
  </conditionalFormatting>
  <conditionalFormatting sqref="D8">
    <cfRule type="duplicateValues" dxfId="0" priority="394"/>
  </conditionalFormatting>
  <conditionalFormatting sqref="C9">
    <cfRule type="duplicateValues" dxfId="0" priority="307"/>
  </conditionalFormatting>
  <conditionalFormatting sqref="D9">
    <cfRule type="duplicateValues" dxfId="0" priority="393"/>
  </conditionalFormatting>
  <conditionalFormatting sqref="C10">
    <cfRule type="duplicateValues" dxfId="0" priority="306"/>
  </conditionalFormatting>
  <conditionalFormatting sqref="D10">
    <cfRule type="duplicateValues" dxfId="0" priority="392"/>
  </conditionalFormatting>
  <conditionalFormatting sqref="C11">
    <cfRule type="duplicateValues" dxfId="0" priority="305"/>
  </conditionalFormatting>
  <conditionalFormatting sqref="D11">
    <cfRule type="duplicateValues" dxfId="0" priority="391"/>
  </conditionalFormatting>
  <conditionalFormatting sqref="C12">
    <cfRule type="duplicateValues" dxfId="0" priority="304"/>
  </conditionalFormatting>
  <conditionalFormatting sqref="D12">
    <cfRule type="duplicateValues" dxfId="0" priority="390"/>
  </conditionalFormatting>
  <conditionalFormatting sqref="C13">
    <cfRule type="duplicateValues" dxfId="0" priority="303"/>
  </conditionalFormatting>
  <conditionalFormatting sqref="D13">
    <cfRule type="duplicateValues" dxfId="0" priority="389"/>
  </conditionalFormatting>
  <conditionalFormatting sqref="C14">
    <cfRule type="duplicateValues" dxfId="0" priority="302"/>
  </conditionalFormatting>
  <conditionalFormatting sqref="D14">
    <cfRule type="duplicateValues" dxfId="0" priority="388"/>
  </conditionalFormatting>
  <conditionalFormatting sqref="C15">
    <cfRule type="duplicateValues" dxfId="0" priority="301"/>
  </conditionalFormatting>
  <conditionalFormatting sqref="D15">
    <cfRule type="duplicateValues" dxfId="0" priority="387"/>
  </conditionalFormatting>
  <conditionalFormatting sqref="D16">
    <cfRule type="duplicateValues" dxfId="0" priority="386"/>
  </conditionalFormatting>
  <conditionalFormatting sqref="D17">
    <cfRule type="duplicateValues" dxfId="0" priority="385"/>
  </conditionalFormatting>
  <conditionalFormatting sqref="D18">
    <cfRule type="duplicateValues" dxfId="0" priority="384"/>
  </conditionalFormatting>
  <conditionalFormatting sqref="C19">
    <cfRule type="duplicateValues" dxfId="0" priority="299"/>
  </conditionalFormatting>
  <conditionalFormatting sqref="D19">
    <cfRule type="duplicateValues" dxfId="0" priority="383"/>
  </conditionalFormatting>
  <conditionalFormatting sqref="C20">
    <cfRule type="duplicateValues" dxfId="0" priority="298"/>
  </conditionalFormatting>
  <conditionalFormatting sqref="D20">
    <cfRule type="duplicateValues" dxfId="0" priority="382"/>
  </conditionalFormatting>
  <conditionalFormatting sqref="C21">
    <cfRule type="duplicateValues" dxfId="0" priority="297"/>
  </conditionalFormatting>
  <conditionalFormatting sqref="D21">
    <cfRule type="duplicateValues" dxfId="0" priority="381"/>
  </conditionalFormatting>
  <conditionalFormatting sqref="C22">
    <cfRule type="duplicateValues" dxfId="0" priority="296"/>
  </conditionalFormatting>
  <conditionalFormatting sqref="D22">
    <cfRule type="duplicateValues" dxfId="0" priority="380"/>
  </conditionalFormatting>
  <conditionalFormatting sqref="C23">
    <cfRule type="duplicateValues" dxfId="0" priority="295"/>
  </conditionalFormatting>
  <conditionalFormatting sqref="D23">
    <cfRule type="duplicateValues" dxfId="0" priority="379"/>
  </conditionalFormatting>
  <conditionalFormatting sqref="C24">
    <cfRule type="duplicateValues" dxfId="0" priority="294"/>
  </conditionalFormatting>
  <conditionalFormatting sqref="D24">
    <cfRule type="duplicateValues" dxfId="0" priority="378"/>
  </conditionalFormatting>
  <conditionalFormatting sqref="C25">
    <cfRule type="duplicateValues" dxfId="0" priority="293"/>
  </conditionalFormatting>
  <conditionalFormatting sqref="D25">
    <cfRule type="duplicateValues" dxfId="0" priority="377"/>
  </conditionalFormatting>
  <conditionalFormatting sqref="C26">
    <cfRule type="duplicateValues" dxfId="0" priority="292"/>
  </conditionalFormatting>
  <conditionalFormatting sqref="D26">
    <cfRule type="duplicateValues" dxfId="0" priority="376"/>
  </conditionalFormatting>
  <conditionalFormatting sqref="C27">
    <cfRule type="duplicateValues" dxfId="0" priority="291"/>
  </conditionalFormatting>
  <conditionalFormatting sqref="D27">
    <cfRule type="duplicateValues" dxfId="0" priority="375"/>
  </conditionalFormatting>
  <conditionalFormatting sqref="C28">
    <cfRule type="duplicateValues" dxfId="0" priority="290"/>
  </conditionalFormatting>
  <conditionalFormatting sqref="D28">
    <cfRule type="duplicateValues" dxfId="0" priority="374"/>
  </conditionalFormatting>
  <conditionalFormatting sqref="C29">
    <cfRule type="duplicateValues" dxfId="0" priority="289"/>
  </conditionalFormatting>
  <conditionalFormatting sqref="D29">
    <cfRule type="duplicateValues" dxfId="0" priority="373"/>
  </conditionalFormatting>
  <conditionalFormatting sqref="C30">
    <cfRule type="duplicateValues" dxfId="0" priority="288"/>
  </conditionalFormatting>
  <conditionalFormatting sqref="D30">
    <cfRule type="duplicateValues" dxfId="0" priority="372"/>
  </conditionalFormatting>
  <conditionalFormatting sqref="C31">
    <cfRule type="duplicateValues" dxfId="0" priority="287"/>
  </conditionalFormatting>
  <conditionalFormatting sqref="D31">
    <cfRule type="duplicateValues" dxfId="0" priority="371"/>
  </conditionalFormatting>
  <conditionalFormatting sqref="C32">
    <cfRule type="duplicateValues" dxfId="0" priority="286"/>
  </conditionalFormatting>
  <conditionalFormatting sqref="D32">
    <cfRule type="duplicateValues" dxfId="0" priority="370"/>
  </conditionalFormatting>
  <conditionalFormatting sqref="C33">
    <cfRule type="duplicateValues" dxfId="0" priority="285"/>
  </conditionalFormatting>
  <conditionalFormatting sqref="D33">
    <cfRule type="duplicateValues" dxfId="0" priority="369"/>
  </conditionalFormatting>
  <conditionalFormatting sqref="C34">
    <cfRule type="duplicateValues" dxfId="0" priority="284"/>
  </conditionalFormatting>
  <conditionalFormatting sqref="D34">
    <cfRule type="duplicateValues" dxfId="0" priority="368"/>
  </conditionalFormatting>
  <conditionalFormatting sqref="C35">
    <cfRule type="duplicateValues" dxfId="0" priority="283"/>
  </conditionalFormatting>
  <conditionalFormatting sqref="D35">
    <cfRule type="duplicateValues" dxfId="0" priority="367"/>
  </conditionalFormatting>
  <conditionalFormatting sqref="C36">
    <cfRule type="duplicateValues" dxfId="0" priority="282"/>
  </conditionalFormatting>
  <conditionalFormatting sqref="D36">
    <cfRule type="duplicateValues" dxfId="0" priority="366"/>
  </conditionalFormatting>
  <conditionalFormatting sqref="C37">
    <cfRule type="duplicateValues" dxfId="0" priority="281"/>
  </conditionalFormatting>
  <conditionalFormatting sqref="D37">
    <cfRule type="duplicateValues" dxfId="0" priority="365"/>
  </conditionalFormatting>
  <conditionalFormatting sqref="C38">
    <cfRule type="duplicateValues" dxfId="0" priority="280"/>
  </conditionalFormatting>
  <conditionalFormatting sqref="D38">
    <cfRule type="duplicateValues" dxfId="0" priority="364"/>
  </conditionalFormatting>
  <conditionalFormatting sqref="C39">
    <cfRule type="duplicateValues" dxfId="0" priority="279"/>
  </conditionalFormatting>
  <conditionalFormatting sqref="D39">
    <cfRule type="duplicateValues" dxfId="0" priority="363"/>
  </conditionalFormatting>
  <conditionalFormatting sqref="C40">
    <cfRule type="duplicateValues" dxfId="0" priority="278"/>
  </conditionalFormatting>
  <conditionalFormatting sqref="D40">
    <cfRule type="duplicateValues" dxfId="0" priority="362"/>
  </conditionalFormatting>
  <conditionalFormatting sqref="C41">
    <cfRule type="duplicateValues" dxfId="0" priority="277"/>
  </conditionalFormatting>
  <conditionalFormatting sqref="D41">
    <cfRule type="duplicateValues" dxfId="0" priority="361"/>
  </conditionalFormatting>
  <conditionalFormatting sqref="C42">
    <cfRule type="duplicateValues" dxfId="0" priority="276"/>
  </conditionalFormatting>
  <conditionalFormatting sqref="D42">
    <cfRule type="duplicateValues" dxfId="0" priority="360"/>
  </conditionalFormatting>
  <conditionalFormatting sqref="C43">
    <cfRule type="duplicateValues" dxfId="0" priority="275"/>
  </conditionalFormatting>
  <conditionalFormatting sqref="D43">
    <cfRule type="duplicateValues" dxfId="0" priority="359"/>
  </conditionalFormatting>
  <conditionalFormatting sqref="C44">
    <cfRule type="duplicateValues" dxfId="0" priority="274"/>
  </conditionalFormatting>
  <conditionalFormatting sqref="D44">
    <cfRule type="duplicateValues" dxfId="0" priority="358"/>
  </conditionalFormatting>
  <conditionalFormatting sqref="C45">
    <cfRule type="duplicateValues" dxfId="0" priority="273"/>
  </conditionalFormatting>
  <conditionalFormatting sqref="D45">
    <cfRule type="duplicateValues" dxfId="0" priority="357"/>
  </conditionalFormatting>
  <conditionalFormatting sqref="C46">
    <cfRule type="duplicateValues" dxfId="0" priority="272"/>
  </conditionalFormatting>
  <conditionalFormatting sqref="D46">
    <cfRule type="duplicateValues" dxfId="0" priority="356"/>
  </conditionalFormatting>
  <conditionalFormatting sqref="C47">
    <cfRule type="duplicateValues" dxfId="0" priority="271"/>
  </conditionalFormatting>
  <conditionalFormatting sqref="D47">
    <cfRule type="duplicateValues" dxfId="0" priority="355"/>
  </conditionalFormatting>
  <conditionalFormatting sqref="C48">
    <cfRule type="duplicateValues" dxfId="0" priority="270"/>
  </conditionalFormatting>
  <conditionalFormatting sqref="D48">
    <cfRule type="duplicateValues" dxfId="0" priority="354"/>
  </conditionalFormatting>
  <conditionalFormatting sqref="C49">
    <cfRule type="duplicateValues" dxfId="0" priority="269"/>
  </conditionalFormatting>
  <conditionalFormatting sqref="D49">
    <cfRule type="duplicateValues" dxfId="0" priority="353"/>
  </conditionalFormatting>
  <conditionalFormatting sqref="C50">
    <cfRule type="duplicateValues" dxfId="0" priority="268"/>
  </conditionalFormatting>
  <conditionalFormatting sqref="D50">
    <cfRule type="duplicateValues" dxfId="0" priority="352"/>
  </conditionalFormatting>
  <conditionalFormatting sqref="C51">
    <cfRule type="duplicateValues" dxfId="0" priority="267"/>
  </conditionalFormatting>
  <conditionalFormatting sqref="D51">
    <cfRule type="duplicateValues" dxfId="0" priority="351"/>
  </conditionalFormatting>
  <conditionalFormatting sqref="C52">
    <cfRule type="duplicateValues" dxfId="0" priority="266"/>
  </conditionalFormatting>
  <conditionalFormatting sqref="D52">
    <cfRule type="duplicateValues" dxfId="0" priority="350"/>
  </conditionalFormatting>
  <conditionalFormatting sqref="C53">
    <cfRule type="duplicateValues" dxfId="0" priority="265"/>
  </conditionalFormatting>
  <conditionalFormatting sqref="D53">
    <cfRule type="duplicateValues" dxfId="0" priority="349"/>
  </conditionalFormatting>
  <conditionalFormatting sqref="C54">
    <cfRule type="duplicateValues" dxfId="0" priority="264"/>
  </conditionalFormatting>
  <conditionalFormatting sqref="D54">
    <cfRule type="duplicateValues" dxfId="0" priority="348"/>
  </conditionalFormatting>
  <conditionalFormatting sqref="C55">
    <cfRule type="duplicateValues" dxfId="0" priority="263"/>
  </conditionalFormatting>
  <conditionalFormatting sqref="D55">
    <cfRule type="duplicateValues" dxfId="0" priority="347"/>
  </conditionalFormatting>
  <conditionalFormatting sqref="C56">
    <cfRule type="duplicateValues" dxfId="0" priority="262"/>
  </conditionalFormatting>
  <conditionalFormatting sqref="D56">
    <cfRule type="duplicateValues" dxfId="0" priority="346"/>
  </conditionalFormatting>
  <conditionalFormatting sqref="C57">
    <cfRule type="duplicateValues" dxfId="0" priority="261"/>
  </conditionalFormatting>
  <conditionalFormatting sqref="D57">
    <cfRule type="duplicateValues" dxfId="0" priority="345"/>
  </conditionalFormatting>
  <conditionalFormatting sqref="C58">
    <cfRule type="duplicateValues" dxfId="0" priority="260"/>
  </conditionalFormatting>
  <conditionalFormatting sqref="D58">
    <cfRule type="duplicateValues" dxfId="0" priority="344"/>
  </conditionalFormatting>
  <conditionalFormatting sqref="C59">
    <cfRule type="duplicateValues" dxfId="0" priority="259"/>
  </conditionalFormatting>
  <conditionalFormatting sqref="D59">
    <cfRule type="duplicateValues" dxfId="0" priority="343"/>
  </conditionalFormatting>
  <conditionalFormatting sqref="C60">
    <cfRule type="duplicateValues" dxfId="0" priority="258"/>
  </conditionalFormatting>
  <conditionalFormatting sqref="D60">
    <cfRule type="duplicateValues" dxfId="0" priority="342"/>
  </conditionalFormatting>
  <conditionalFormatting sqref="C61">
    <cfRule type="duplicateValues" dxfId="0" priority="257"/>
  </conditionalFormatting>
  <conditionalFormatting sqref="D61">
    <cfRule type="duplicateValues" dxfId="0" priority="341"/>
  </conditionalFormatting>
  <conditionalFormatting sqref="C62">
    <cfRule type="duplicateValues" dxfId="0" priority="256"/>
  </conditionalFormatting>
  <conditionalFormatting sqref="D62">
    <cfRule type="duplicateValues" dxfId="0" priority="340"/>
  </conditionalFormatting>
  <conditionalFormatting sqref="C63">
    <cfRule type="duplicateValues" dxfId="0" priority="255"/>
  </conditionalFormatting>
  <conditionalFormatting sqref="D63">
    <cfRule type="duplicateValues" dxfId="0" priority="339"/>
  </conditionalFormatting>
  <conditionalFormatting sqref="C64">
    <cfRule type="duplicateValues" dxfId="0" priority="254"/>
  </conditionalFormatting>
  <conditionalFormatting sqref="D64">
    <cfRule type="duplicateValues" dxfId="0" priority="338"/>
  </conditionalFormatting>
  <conditionalFormatting sqref="C65">
    <cfRule type="duplicateValues" dxfId="0" priority="253"/>
  </conditionalFormatting>
  <conditionalFormatting sqref="D65">
    <cfRule type="duplicateValues" dxfId="0" priority="337"/>
  </conditionalFormatting>
  <conditionalFormatting sqref="C66">
    <cfRule type="duplicateValues" dxfId="0" priority="252"/>
  </conditionalFormatting>
  <conditionalFormatting sqref="D66">
    <cfRule type="duplicateValues" dxfId="0" priority="336"/>
  </conditionalFormatting>
  <conditionalFormatting sqref="C67">
    <cfRule type="duplicateValues" dxfId="0" priority="251"/>
  </conditionalFormatting>
  <conditionalFormatting sqref="D67">
    <cfRule type="duplicateValues" dxfId="0" priority="335"/>
  </conditionalFormatting>
  <conditionalFormatting sqref="C68">
    <cfRule type="duplicateValues" dxfId="0" priority="250"/>
  </conditionalFormatting>
  <conditionalFormatting sqref="D68">
    <cfRule type="duplicateValues" dxfId="0" priority="334"/>
  </conditionalFormatting>
  <conditionalFormatting sqref="C69">
    <cfRule type="duplicateValues" dxfId="0" priority="249"/>
  </conditionalFormatting>
  <conditionalFormatting sqref="D69">
    <cfRule type="duplicateValues" dxfId="0" priority="333"/>
  </conditionalFormatting>
  <conditionalFormatting sqref="C70">
    <cfRule type="duplicateValues" dxfId="0" priority="248"/>
  </conditionalFormatting>
  <conditionalFormatting sqref="D70">
    <cfRule type="duplicateValues" dxfId="0" priority="332"/>
  </conditionalFormatting>
  <conditionalFormatting sqref="C71">
    <cfRule type="duplicateValues" dxfId="0" priority="247"/>
  </conditionalFormatting>
  <conditionalFormatting sqref="D71">
    <cfRule type="duplicateValues" dxfId="0" priority="331"/>
  </conditionalFormatting>
  <conditionalFormatting sqref="C72">
    <cfRule type="duplicateValues" dxfId="0" priority="246"/>
  </conditionalFormatting>
  <conditionalFormatting sqref="D72">
    <cfRule type="duplicateValues" dxfId="0" priority="330"/>
  </conditionalFormatting>
  <conditionalFormatting sqref="C73">
    <cfRule type="duplicateValues" dxfId="0" priority="245"/>
  </conditionalFormatting>
  <conditionalFormatting sqref="D73">
    <cfRule type="duplicateValues" dxfId="0" priority="329"/>
  </conditionalFormatting>
  <conditionalFormatting sqref="C74">
    <cfRule type="duplicateValues" dxfId="0" priority="244"/>
  </conditionalFormatting>
  <conditionalFormatting sqref="D74">
    <cfRule type="duplicateValues" dxfId="0" priority="328"/>
  </conditionalFormatting>
  <conditionalFormatting sqref="C75">
    <cfRule type="duplicateValues" dxfId="0" priority="243"/>
  </conditionalFormatting>
  <conditionalFormatting sqref="D75">
    <cfRule type="duplicateValues" dxfId="0" priority="327"/>
  </conditionalFormatting>
  <conditionalFormatting sqref="C76">
    <cfRule type="duplicateValues" dxfId="0" priority="242"/>
  </conditionalFormatting>
  <conditionalFormatting sqref="D76">
    <cfRule type="duplicateValues" dxfId="0" priority="326"/>
  </conditionalFormatting>
  <conditionalFormatting sqref="C77">
    <cfRule type="duplicateValues" dxfId="0" priority="241"/>
  </conditionalFormatting>
  <conditionalFormatting sqref="D77">
    <cfRule type="duplicateValues" dxfId="0" priority="325"/>
  </conditionalFormatting>
  <conditionalFormatting sqref="C78">
    <cfRule type="duplicateValues" dxfId="0" priority="240"/>
  </conditionalFormatting>
  <conditionalFormatting sqref="D78">
    <cfRule type="duplicateValues" dxfId="0" priority="324"/>
  </conditionalFormatting>
  <conditionalFormatting sqref="C79">
    <cfRule type="duplicateValues" dxfId="0" priority="239"/>
  </conditionalFormatting>
  <conditionalFormatting sqref="D79">
    <cfRule type="duplicateValues" dxfId="0" priority="323"/>
  </conditionalFormatting>
  <conditionalFormatting sqref="C80">
    <cfRule type="duplicateValues" dxfId="0" priority="238"/>
  </conditionalFormatting>
  <conditionalFormatting sqref="D80">
    <cfRule type="duplicateValues" dxfId="0" priority="322"/>
  </conditionalFormatting>
  <conditionalFormatting sqref="C81">
    <cfRule type="duplicateValues" dxfId="0" priority="237"/>
  </conditionalFormatting>
  <conditionalFormatting sqref="D81">
    <cfRule type="duplicateValues" dxfId="0" priority="321"/>
  </conditionalFormatting>
  <conditionalFormatting sqref="C82">
    <cfRule type="duplicateValues" dxfId="0" priority="236"/>
  </conditionalFormatting>
  <conditionalFormatting sqref="D82">
    <cfRule type="duplicateValues" dxfId="0" priority="320"/>
  </conditionalFormatting>
  <conditionalFormatting sqref="C83">
    <cfRule type="duplicateValues" dxfId="0" priority="235"/>
  </conditionalFormatting>
  <conditionalFormatting sqref="D83">
    <cfRule type="duplicateValues" dxfId="0" priority="319"/>
  </conditionalFormatting>
  <conditionalFormatting sqref="C84">
    <cfRule type="duplicateValues" dxfId="0" priority="234"/>
  </conditionalFormatting>
  <conditionalFormatting sqref="D84">
    <cfRule type="duplicateValues" dxfId="0" priority="318"/>
  </conditionalFormatting>
  <conditionalFormatting sqref="C85">
    <cfRule type="duplicateValues" dxfId="0" priority="233"/>
  </conditionalFormatting>
  <conditionalFormatting sqref="D85">
    <cfRule type="duplicateValues" dxfId="0" priority="317"/>
  </conditionalFormatting>
  <conditionalFormatting sqref="C86">
    <cfRule type="duplicateValues" dxfId="0" priority="232"/>
  </conditionalFormatting>
  <conditionalFormatting sqref="D86">
    <cfRule type="duplicateValues" dxfId="0" priority="316"/>
  </conditionalFormatting>
  <conditionalFormatting sqref="C87">
    <cfRule type="duplicateValues" dxfId="0" priority="231"/>
  </conditionalFormatting>
  <conditionalFormatting sqref="D87">
    <cfRule type="duplicateValues" dxfId="0" priority="315"/>
  </conditionalFormatting>
  <conditionalFormatting sqref="C88">
    <cfRule type="duplicateValues" dxfId="0" priority="230"/>
  </conditionalFormatting>
  <conditionalFormatting sqref="D88">
    <cfRule type="duplicateValues" dxfId="0" priority="314"/>
  </conditionalFormatting>
  <conditionalFormatting sqref="C89">
    <cfRule type="duplicateValues" dxfId="0" priority="229"/>
  </conditionalFormatting>
  <conditionalFormatting sqref="D89">
    <cfRule type="duplicateValues" dxfId="0" priority="313"/>
  </conditionalFormatting>
  <conditionalFormatting sqref="C90">
    <cfRule type="duplicateValues" dxfId="0" priority="228"/>
  </conditionalFormatting>
  <conditionalFormatting sqref="D90">
    <cfRule type="duplicateValues" dxfId="0" priority="312"/>
  </conditionalFormatting>
  <conditionalFormatting sqref="C91">
    <cfRule type="duplicateValues" dxfId="0" priority="227"/>
  </conditionalFormatting>
  <conditionalFormatting sqref="D91">
    <cfRule type="duplicateValues" dxfId="0" priority="311"/>
  </conditionalFormatting>
  <conditionalFormatting sqref="C92">
    <cfRule type="duplicateValues" dxfId="0" priority="226"/>
  </conditionalFormatting>
  <conditionalFormatting sqref="D92">
    <cfRule type="duplicateValues" dxfId="0" priority="310"/>
  </conditionalFormatting>
  <conditionalFormatting sqref="C93">
    <cfRule type="duplicateValues" dxfId="0" priority="225"/>
  </conditionalFormatting>
  <conditionalFormatting sqref="D93">
    <cfRule type="duplicateValues" dxfId="0" priority="309"/>
  </conditionalFormatting>
  <conditionalFormatting sqref="D94">
    <cfRule type="duplicateValues" dxfId="0" priority="4"/>
  </conditionalFormatting>
  <conditionalFormatting sqref="C95">
    <cfRule type="duplicateValues" dxfId="0" priority="165"/>
  </conditionalFormatting>
  <conditionalFormatting sqref="D95">
    <cfRule type="duplicateValues" dxfId="0" priority="224"/>
  </conditionalFormatting>
  <conditionalFormatting sqref="C96">
    <cfRule type="duplicateValues" dxfId="0" priority="164"/>
  </conditionalFormatting>
  <conditionalFormatting sqref="D96">
    <cfRule type="duplicateValues" dxfId="0" priority="223"/>
  </conditionalFormatting>
  <conditionalFormatting sqref="C97">
    <cfRule type="duplicateValues" dxfId="0" priority="163"/>
  </conditionalFormatting>
  <conditionalFormatting sqref="D97">
    <cfRule type="duplicateValues" dxfId="0" priority="222"/>
  </conditionalFormatting>
  <conditionalFormatting sqref="C98">
    <cfRule type="duplicateValues" dxfId="0" priority="162"/>
  </conditionalFormatting>
  <conditionalFormatting sqref="D98">
    <cfRule type="duplicateValues" dxfId="0" priority="221"/>
  </conditionalFormatting>
  <conditionalFormatting sqref="C99">
    <cfRule type="duplicateValues" dxfId="0" priority="161"/>
  </conditionalFormatting>
  <conditionalFormatting sqref="D99">
    <cfRule type="duplicateValues" dxfId="0" priority="220"/>
  </conditionalFormatting>
  <conditionalFormatting sqref="C100">
    <cfRule type="duplicateValues" dxfId="0" priority="160"/>
  </conditionalFormatting>
  <conditionalFormatting sqref="D100">
    <cfRule type="duplicateValues" dxfId="0" priority="219"/>
  </conditionalFormatting>
  <conditionalFormatting sqref="C101">
    <cfRule type="duplicateValues" dxfId="0" priority="159"/>
  </conditionalFormatting>
  <conditionalFormatting sqref="D101">
    <cfRule type="duplicateValues" dxfId="0" priority="218"/>
  </conditionalFormatting>
  <conditionalFormatting sqref="C102">
    <cfRule type="duplicateValues" dxfId="0" priority="158"/>
  </conditionalFormatting>
  <conditionalFormatting sqref="D102">
    <cfRule type="duplicateValues" dxfId="0" priority="217"/>
  </conditionalFormatting>
  <conditionalFormatting sqref="C103">
    <cfRule type="duplicateValues" dxfId="0" priority="157"/>
  </conditionalFormatting>
  <conditionalFormatting sqref="D103">
    <cfRule type="duplicateValues" dxfId="0" priority="216"/>
  </conditionalFormatting>
  <conditionalFormatting sqref="C104">
    <cfRule type="duplicateValues" dxfId="0" priority="156"/>
  </conditionalFormatting>
  <conditionalFormatting sqref="D104">
    <cfRule type="duplicateValues" dxfId="0" priority="215"/>
  </conditionalFormatting>
  <conditionalFormatting sqref="C105">
    <cfRule type="duplicateValues" dxfId="0" priority="155"/>
  </conditionalFormatting>
  <conditionalFormatting sqref="D105">
    <cfRule type="duplicateValues" dxfId="0" priority="214"/>
  </conditionalFormatting>
  <conditionalFormatting sqref="C106">
    <cfRule type="duplicateValues" dxfId="0" priority="154"/>
  </conditionalFormatting>
  <conditionalFormatting sqref="D106">
    <cfRule type="duplicateValues" dxfId="0" priority="213"/>
  </conditionalFormatting>
  <conditionalFormatting sqref="C107">
    <cfRule type="duplicateValues" dxfId="0" priority="153"/>
  </conditionalFormatting>
  <conditionalFormatting sqref="D107">
    <cfRule type="duplicateValues" dxfId="0" priority="212"/>
  </conditionalFormatting>
  <conditionalFormatting sqref="C108">
    <cfRule type="duplicateValues" dxfId="0" priority="152"/>
  </conditionalFormatting>
  <conditionalFormatting sqref="D108">
    <cfRule type="duplicateValues" dxfId="0" priority="211"/>
  </conditionalFormatting>
  <conditionalFormatting sqref="C109">
    <cfRule type="duplicateValues" dxfId="0" priority="151"/>
  </conditionalFormatting>
  <conditionalFormatting sqref="D109">
    <cfRule type="duplicateValues" dxfId="0" priority="210"/>
  </conditionalFormatting>
  <conditionalFormatting sqref="C110">
    <cfRule type="duplicateValues" dxfId="0" priority="150"/>
  </conditionalFormatting>
  <conditionalFormatting sqref="D110">
    <cfRule type="duplicateValues" dxfId="0" priority="209"/>
  </conditionalFormatting>
  <conditionalFormatting sqref="C111">
    <cfRule type="duplicateValues" dxfId="0" priority="149"/>
  </conditionalFormatting>
  <conditionalFormatting sqref="D111">
    <cfRule type="duplicateValues" dxfId="0" priority="208"/>
  </conditionalFormatting>
  <conditionalFormatting sqref="C112">
    <cfRule type="duplicateValues" dxfId="0" priority="148"/>
  </conditionalFormatting>
  <conditionalFormatting sqref="D112">
    <cfRule type="duplicateValues" dxfId="0" priority="207"/>
  </conditionalFormatting>
  <conditionalFormatting sqref="C113">
    <cfRule type="duplicateValues" dxfId="0" priority="147"/>
  </conditionalFormatting>
  <conditionalFormatting sqref="D113">
    <cfRule type="duplicateValues" dxfId="0" priority="206"/>
  </conditionalFormatting>
  <conditionalFormatting sqref="C114">
    <cfRule type="duplicateValues" dxfId="0" priority="146"/>
  </conditionalFormatting>
  <conditionalFormatting sqref="D114">
    <cfRule type="duplicateValues" dxfId="0" priority="205"/>
  </conditionalFormatting>
  <conditionalFormatting sqref="C115">
    <cfRule type="duplicateValues" dxfId="0" priority="145"/>
  </conditionalFormatting>
  <conditionalFormatting sqref="D115">
    <cfRule type="duplicateValues" dxfId="0" priority="204"/>
  </conditionalFormatting>
  <conditionalFormatting sqref="C116">
    <cfRule type="duplicateValues" dxfId="0" priority="144"/>
  </conditionalFormatting>
  <conditionalFormatting sqref="D116">
    <cfRule type="duplicateValues" dxfId="0" priority="203"/>
  </conditionalFormatting>
  <conditionalFormatting sqref="C117">
    <cfRule type="duplicateValues" dxfId="0" priority="143"/>
  </conditionalFormatting>
  <conditionalFormatting sqref="D117">
    <cfRule type="duplicateValues" dxfId="0" priority="202"/>
  </conditionalFormatting>
  <conditionalFormatting sqref="C118">
    <cfRule type="duplicateValues" dxfId="0" priority="142"/>
  </conditionalFormatting>
  <conditionalFormatting sqref="D118">
    <cfRule type="duplicateValues" dxfId="0" priority="201"/>
  </conditionalFormatting>
  <conditionalFormatting sqref="C119">
    <cfRule type="duplicateValues" dxfId="0" priority="141"/>
  </conditionalFormatting>
  <conditionalFormatting sqref="D119">
    <cfRule type="duplicateValues" dxfId="0" priority="200"/>
  </conditionalFormatting>
  <conditionalFormatting sqref="C120">
    <cfRule type="duplicateValues" dxfId="0" priority="140"/>
  </conditionalFormatting>
  <conditionalFormatting sqref="D120">
    <cfRule type="duplicateValues" dxfId="0" priority="199"/>
  </conditionalFormatting>
  <conditionalFormatting sqref="C121">
    <cfRule type="duplicateValues" dxfId="0" priority="139"/>
  </conditionalFormatting>
  <conditionalFormatting sqref="D121">
    <cfRule type="duplicateValues" dxfId="0" priority="198"/>
  </conditionalFormatting>
  <conditionalFormatting sqref="C122">
    <cfRule type="duplicateValues" dxfId="0" priority="138"/>
  </conditionalFormatting>
  <conditionalFormatting sqref="D122">
    <cfRule type="duplicateValues" dxfId="0" priority="197"/>
  </conditionalFormatting>
  <conditionalFormatting sqref="C123">
    <cfRule type="duplicateValues" dxfId="0" priority="137"/>
  </conditionalFormatting>
  <conditionalFormatting sqref="D123">
    <cfRule type="duplicateValues" dxfId="0" priority="196"/>
  </conditionalFormatting>
  <conditionalFormatting sqref="C124">
    <cfRule type="duplicateValues" dxfId="0" priority="136"/>
  </conditionalFormatting>
  <conditionalFormatting sqref="D124">
    <cfRule type="duplicateValues" dxfId="0" priority="195"/>
  </conditionalFormatting>
  <conditionalFormatting sqref="C125">
    <cfRule type="duplicateValues" dxfId="0" priority="135"/>
  </conditionalFormatting>
  <conditionalFormatting sqref="D125">
    <cfRule type="duplicateValues" dxfId="0" priority="194"/>
  </conditionalFormatting>
  <conditionalFormatting sqref="C126">
    <cfRule type="duplicateValues" dxfId="0" priority="134"/>
  </conditionalFormatting>
  <conditionalFormatting sqref="D126">
    <cfRule type="duplicateValues" dxfId="0" priority="193"/>
  </conditionalFormatting>
  <conditionalFormatting sqref="C127">
    <cfRule type="duplicateValues" dxfId="0" priority="133"/>
  </conditionalFormatting>
  <conditionalFormatting sqref="D127">
    <cfRule type="duplicateValues" dxfId="0" priority="192"/>
  </conditionalFormatting>
  <conditionalFormatting sqref="C128">
    <cfRule type="duplicateValues" dxfId="0" priority="132"/>
  </conditionalFormatting>
  <conditionalFormatting sqref="D128">
    <cfRule type="duplicateValues" dxfId="0" priority="191"/>
  </conditionalFormatting>
  <conditionalFormatting sqref="C129">
    <cfRule type="duplicateValues" dxfId="0" priority="131"/>
  </conditionalFormatting>
  <conditionalFormatting sqref="D129">
    <cfRule type="duplicateValues" dxfId="0" priority="190"/>
  </conditionalFormatting>
  <conditionalFormatting sqref="C130">
    <cfRule type="duplicateValues" dxfId="0" priority="130"/>
  </conditionalFormatting>
  <conditionalFormatting sqref="D130">
    <cfRule type="duplicateValues" dxfId="0" priority="189"/>
  </conditionalFormatting>
  <conditionalFormatting sqref="C131">
    <cfRule type="duplicateValues" dxfId="0" priority="129"/>
  </conditionalFormatting>
  <conditionalFormatting sqref="D131">
    <cfRule type="duplicateValues" dxfId="0" priority="188"/>
  </conditionalFormatting>
  <conditionalFormatting sqref="C132">
    <cfRule type="duplicateValues" dxfId="0" priority="128"/>
  </conditionalFormatting>
  <conditionalFormatting sqref="D132">
    <cfRule type="duplicateValues" dxfId="0" priority="187"/>
  </conditionalFormatting>
  <conditionalFormatting sqref="C133">
    <cfRule type="duplicateValues" dxfId="0" priority="127"/>
  </conditionalFormatting>
  <conditionalFormatting sqref="D133">
    <cfRule type="duplicateValues" dxfId="0" priority="186"/>
  </conditionalFormatting>
  <conditionalFormatting sqref="C134">
    <cfRule type="duplicateValues" dxfId="0" priority="126"/>
  </conditionalFormatting>
  <conditionalFormatting sqref="D134">
    <cfRule type="duplicateValues" dxfId="0" priority="185"/>
  </conditionalFormatting>
  <conditionalFormatting sqref="C135">
    <cfRule type="duplicateValues" dxfId="0" priority="125"/>
  </conditionalFormatting>
  <conditionalFormatting sqref="D135">
    <cfRule type="duplicateValues" dxfId="0" priority="184"/>
  </conditionalFormatting>
  <conditionalFormatting sqref="C136">
    <cfRule type="duplicateValues" dxfId="0" priority="124"/>
  </conditionalFormatting>
  <conditionalFormatting sqref="D136">
    <cfRule type="duplicateValues" dxfId="0" priority="183"/>
  </conditionalFormatting>
  <conditionalFormatting sqref="C137">
    <cfRule type="duplicateValues" dxfId="0" priority="123"/>
  </conditionalFormatting>
  <conditionalFormatting sqref="D137">
    <cfRule type="duplicateValues" dxfId="0" priority="182"/>
  </conditionalFormatting>
  <conditionalFormatting sqref="C138">
    <cfRule type="duplicateValues" dxfId="0" priority="122"/>
  </conditionalFormatting>
  <conditionalFormatting sqref="D138">
    <cfRule type="duplicateValues" dxfId="0" priority="181"/>
  </conditionalFormatting>
  <conditionalFormatting sqref="C139">
    <cfRule type="duplicateValues" dxfId="0" priority="121"/>
  </conditionalFormatting>
  <conditionalFormatting sqref="D139">
    <cfRule type="duplicateValues" dxfId="0" priority="180"/>
  </conditionalFormatting>
  <conditionalFormatting sqref="C140">
    <cfRule type="duplicateValues" dxfId="0" priority="120"/>
  </conditionalFormatting>
  <conditionalFormatting sqref="D140">
    <cfRule type="duplicateValues" dxfId="0" priority="179"/>
  </conditionalFormatting>
  <conditionalFormatting sqref="C141">
    <cfRule type="duplicateValues" dxfId="0" priority="119"/>
  </conditionalFormatting>
  <conditionalFormatting sqref="D141">
    <cfRule type="duplicateValues" dxfId="0" priority="178"/>
  </conditionalFormatting>
  <conditionalFormatting sqref="C142">
    <cfRule type="duplicateValues" dxfId="0" priority="118"/>
  </conditionalFormatting>
  <conditionalFormatting sqref="D142">
    <cfRule type="duplicateValues" dxfId="0" priority="177"/>
  </conditionalFormatting>
  <conditionalFormatting sqref="C143">
    <cfRule type="duplicateValues" dxfId="0" priority="117"/>
  </conditionalFormatting>
  <conditionalFormatting sqref="D143">
    <cfRule type="duplicateValues" dxfId="0" priority="176"/>
  </conditionalFormatting>
  <conditionalFormatting sqref="C144">
    <cfRule type="duplicateValues" dxfId="0" priority="116"/>
  </conditionalFormatting>
  <conditionalFormatting sqref="D144">
    <cfRule type="duplicateValues" dxfId="0" priority="175"/>
  </conditionalFormatting>
  <conditionalFormatting sqref="C145">
    <cfRule type="duplicateValues" dxfId="0" priority="115"/>
  </conditionalFormatting>
  <conditionalFormatting sqref="D145">
    <cfRule type="duplicateValues" dxfId="0" priority="174"/>
  </conditionalFormatting>
  <conditionalFormatting sqref="C146">
    <cfRule type="duplicateValues" dxfId="0" priority="114"/>
  </conditionalFormatting>
  <conditionalFormatting sqref="D146">
    <cfRule type="duplicateValues" dxfId="0" priority="173"/>
  </conditionalFormatting>
  <conditionalFormatting sqref="C147">
    <cfRule type="duplicateValues" dxfId="0" priority="113"/>
  </conditionalFormatting>
  <conditionalFormatting sqref="D147">
    <cfRule type="duplicateValues" dxfId="0" priority="172"/>
  </conditionalFormatting>
  <conditionalFormatting sqref="C148">
    <cfRule type="duplicateValues" dxfId="0" priority="112"/>
  </conditionalFormatting>
  <conditionalFormatting sqref="D148">
    <cfRule type="duplicateValues" dxfId="0" priority="171"/>
  </conditionalFormatting>
  <conditionalFormatting sqref="C149">
    <cfRule type="duplicateValues" dxfId="0" priority="111"/>
  </conditionalFormatting>
  <conditionalFormatting sqref="D149">
    <cfRule type="duplicateValues" dxfId="0" priority="170"/>
  </conditionalFormatting>
  <conditionalFormatting sqref="C150">
    <cfRule type="duplicateValues" dxfId="0" priority="110"/>
  </conditionalFormatting>
  <conditionalFormatting sqref="D150">
    <cfRule type="duplicateValues" dxfId="0" priority="169"/>
  </conditionalFormatting>
  <conditionalFormatting sqref="C151">
    <cfRule type="duplicateValues" dxfId="0" priority="109"/>
  </conditionalFormatting>
  <conditionalFormatting sqref="D151">
    <cfRule type="duplicateValues" dxfId="0" priority="168"/>
  </conditionalFormatting>
  <conditionalFormatting sqref="C152">
    <cfRule type="duplicateValues" dxfId="0" priority="108"/>
  </conditionalFormatting>
  <conditionalFormatting sqref="D152">
    <cfRule type="duplicateValues" dxfId="0" priority="167"/>
  </conditionalFormatting>
  <conditionalFormatting sqref="C153">
    <cfRule type="duplicateValues" dxfId="0" priority="107"/>
  </conditionalFormatting>
  <conditionalFormatting sqref="D153">
    <cfRule type="duplicateValues" dxfId="0" priority="166"/>
  </conditionalFormatting>
  <conditionalFormatting sqref="D154">
    <cfRule type="duplicateValues" dxfId="0" priority="3"/>
  </conditionalFormatting>
  <conditionalFormatting sqref="C155">
    <cfRule type="duplicateValues" dxfId="0" priority="54"/>
  </conditionalFormatting>
  <conditionalFormatting sqref="D155">
    <cfRule type="duplicateValues" dxfId="0" priority="106"/>
  </conditionalFormatting>
  <conditionalFormatting sqref="C156">
    <cfRule type="duplicateValues" dxfId="0" priority="53"/>
  </conditionalFormatting>
  <conditionalFormatting sqref="D156">
    <cfRule type="duplicateValues" dxfId="0" priority="105"/>
  </conditionalFormatting>
  <conditionalFormatting sqref="C157">
    <cfRule type="duplicateValues" dxfId="0" priority="52"/>
  </conditionalFormatting>
  <conditionalFormatting sqref="D157">
    <cfRule type="duplicateValues" dxfId="0" priority="104"/>
  </conditionalFormatting>
  <conditionalFormatting sqref="C158">
    <cfRule type="duplicateValues" dxfId="0" priority="51"/>
  </conditionalFormatting>
  <conditionalFormatting sqref="D158">
    <cfRule type="duplicateValues" dxfId="0" priority="103"/>
  </conditionalFormatting>
  <conditionalFormatting sqref="C159">
    <cfRule type="duplicateValues" dxfId="0" priority="2"/>
  </conditionalFormatting>
  <conditionalFormatting sqref="D159">
    <cfRule type="duplicateValues" dxfId="0" priority="102"/>
  </conditionalFormatting>
  <conditionalFormatting sqref="C160">
    <cfRule type="duplicateValues" dxfId="0" priority="1"/>
  </conditionalFormatting>
  <conditionalFormatting sqref="D160">
    <cfRule type="duplicateValues" dxfId="0" priority="101"/>
  </conditionalFormatting>
  <conditionalFormatting sqref="C161">
    <cfRule type="duplicateValues" dxfId="0" priority="50"/>
  </conditionalFormatting>
  <conditionalFormatting sqref="D161">
    <cfRule type="duplicateValues" dxfId="0" priority="100"/>
  </conditionalFormatting>
  <conditionalFormatting sqref="C162">
    <cfRule type="duplicateValues" dxfId="0" priority="49"/>
  </conditionalFormatting>
  <conditionalFormatting sqref="D162">
    <cfRule type="duplicateValues" dxfId="0" priority="99"/>
  </conditionalFormatting>
  <conditionalFormatting sqref="C163">
    <cfRule type="duplicateValues" dxfId="0" priority="48"/>
  </conditionalFormatting>
  <conditionalFormatting sqref="D163">
    <cfRule type="duplicateValues" dxfId="0" priority="98"/>
  </conditionalFormatting>
  <conditionalFormatting sqref="C164">
    <cfRule type="duplicateValues" dxfId="0" priority="47"/>
  </conditionalFormatting>
  <conditionalFormatting sqref="D164">
    <cfRule type="duplicateValues" dxfId="0" priority="97"/>
  </conditionalFormatting>
  <conditionalFormatting sqref="C165">
    <cfRule type="duplicateValues" dxfId="0" priority="46"/>
  </conditionalFormatting>
  <conditionalFormatting sqref="D165">
    <cfRule type="duplicateValues" dxfId="0" priority="96"/>
  </conditionalFormatting>
  <conditionalFormatting sqref="C166">
    <cfRule type="duplicateValues" dxfId="0" priority="45"/>
  </conditionalFormatting>
  <conditionalFormatting sqref="D166">
    <cfRule type="duplicateValues" dxfId="0" priority="95"/>
  </conditionalFormatting>
  <conditionalFormatting sqref="C167">
    <cfRule type="duplicateValues" dxfId="0" priority="44"/>
  </conditionalFormatting>
  <conditionalFormatting sqref="D167">
    <cfRule type="duplicateValues" dxfId="0" priority="94"/>
  </conditionalFormatting>
  <conditionalFormatting sqref="C168">
    <cfRule type="duplicateValues" dxfId="0" priority="43"/>
  </conditionalFormatting>
  <conditionalFormatting sqref="D168">
    <cfRule type="duplicateValues" dxfId="0" priority="93"/>
  </conditionalFormatting>
  <conditionalFormatting sqref="C169">
    <cfRule type="duplicateValues" dxfId="0" priority="42"/>
  </conditionalFormatting>
  <conditionalFormatting sqref="D169">
    <cfRule type="duplicateValues" dxfId="0" priority="92"/>
  </conditionalFormatting>
  <conditionalFormatting sqref="C170">
    <cfRule type="duplicateValues" dxfId="0" priority="41"/>
  </conditionalFormatting>
  <conditionalFormatting sqref="D170">
    <cfRule type="duplicateValues" dxfId="0" priority="91"/>
  </conditionalFormatting>
  <conditionalFormatting sqref="C171">
    <cfRule type="duplicateValues" dxfId="0" priority="40"/>
  </conditionalFormatting>
  <conditionalFormatting sqref="D171">
    <cfRule type="duplicateValues" dxfId="0" priority="90"/>
  </conditionalFormatting>
  <conditionalFormatting sqref="C172">
    <cfRule type="duplicateValues" dxfId="0" priority="39"/>
  </conditionalFormatting>
  <conditionalFormatting sqref="D172">
    <cfRule type="duplicateValues" dxfId="0" priority="89"/>
  </conditionalFormatting>
  <conditionalFormatting sqref="C173">
    <cfRule type="duplicateValues" dxfId="0" priority="38"/>
  </conditionalFormatting>
  <conditionalFormatting sqref="D173">
    <cfRule type="duplicateValues" dxfId="0" priority="88"/>
  </conditionalFormatting>
  <conditionalFormatting sqref="C174">
    <cfRule type="duplicateValues" dxfId="0" priority="37"/>
  </conditionalFormatting>
  <conditionalFormatting sqref="D174">
    <cfRule type="duplicateValues" dxfId="0" priority="87"/>
  </conditionalFormatting>
  <conditionalFormatting sqref="C175">
    <cfRule type="duplicateValues" dxfId="0" priority="36"/>
  </conditionalFormatting>
  <conditionalFormatting sqref="D175">
    <cfRule type="duplicateValues" dxfId="0" priority="86"/>
  </conditionalFormatting>
  <conditionalFormatting sqref="C176">
    <cfRule type="duplicateValues" dxfId="0" priority="35"/>
  </conditionalFormatting>
  <conditionalFormatting sqref="D176">
    <cfRule type="duplicateValues" dxfId="0" priority="85"/>
  </conditionalFormatting>
  <conditionalFormatting sqref="C177">
    <cfRule type="duplicateValues" dxfId="0" priority="34"/>
  </conditionalFormatting>
  <conditionalFormatting sqref="D177">
    <cfRule type="duplicateValues" dxfId="0" priority="84"/>
  </conditionalFormatting>
  <conditionalFormatting sqref="C178">
    <cfRule type="duplicateValues" dxfId="0" priority="33"/>
  </conditionalFormatting>
  <conditionalFormatting sqref="D178">
    <cfRule type="duplicateValues" dxfId="0" priority="83"/>
  </conditionalFormatting>
  <conditionalFormatting sqref="C179">
    <cfRule type="duplicateValues" dxfId="0" priority="32"/>
  </conditionalFormatting>
  <conditionalFormatting sqref="D179">
    <cfRule type="duplicateValues" dxfId="0" priority="82"/>
  </conditionalFormatting>
  <conditionalFormatting sqref="C180">
    <cfRule type="duplicateValues" dxfId="0" priority="31"/>
  </conditionalFormatting>
  <conditionalFormatting sqref="D180">
    <cfRule type="duplicateValues" dxfId="0" priority="81"/>
  </conditionalFormatting>
  <conditionalFormatting sqref="C181">
    <cfRule type="duplicateValues" dxfId="0" priority="30"/>
  </conditionalFormatting>
  <conditionalFormatting sqref="D181">
    <cfRule type="duplicateValues" dxfId="0" priority="80"/>
  </conditionalFormatting>
  <conditionalFormatting sqref="C182">
    <cfRule type="duplicateValues" dxfId="0" priority="29"/>
  </conditionalFormatting>
  <conditionalFormatting sqref="D182">
    <cfRule type="duplicateValues" dxfId="0" priority="79"/>
  </conditionalFormatting>
  <conditionalFormatting sqref="C183">
    <cfRule type="duplicateValues" dxfId="0" priority="28"/>
  </conditionalFormatting>
  <conditionalFormatting sqref="D183">
    <cfRule type="duplicateValues" dxfId="0" priority="78"/>
  </conditionalFormatting>
  <conditionalFormatting sqref="C184">
    <cfRule type="duplicateValues" dxfId="0" priority="27"/>
  </conditionalFormatting>
  <conditionalFormatting sqref="D184">
    <cfRule type="duplicateValues" dxfId="0" priority="77"/>
  </conditionalFormatting>
  <conditionalFormatting sqref="C185">
    <cfRule type="duplicateValues" dxfId="0" priority="26"/>
  </conditionalFormatting>
  <conditionalFormatting sqref="D185">
    <cfRule type="duplicateValues" dxfId="0" priority="76"/>
  </conditionalFormatting>
  <conditionalFormatting sqref="C186">
    <cfRule type="duplicateValues" dxfId="0" priority="25"/>
  </conditionalFormatting>
  <conditionalFormatting sqref="D186">
    <cfRule type="duplicateValues" dxfId="0" priority="75"/>
  </conditionalFormatting>
  <conditionalFormatting sqref="C187">
    <cfRule type="duplicateValues" dxfId="0" priority="24"/>
  </conditionalFormatting>
  <conditionalFormatting sqref="D187">
    <cfRule type="duplicateValues" dxfId="0" priority="74"/>
  </conditionalFormatting>
  <conditionalFormatting sqref="C188">
    <cfRule type="duplicateValues" dxfId="0" priority="23"/>
  </conditionalFormatting>
  <conditionalFormatting sqref="D188">
    <cfRule type="duplicateValues" dxfId="0" priority="73"/>
  </conditionalFormatting>
  <conditionalFormatting sqref="C189">
    <cfRule type="duplicateValues" dxfId="0" priority="22"/>
  </conditionalFormatting>
  <conditionalFormatting sqref="D189">
    <cfRule type="duplicateValues" dxfId="0" priority="72"/>
  </conditionalFormatting>
  <conditionalFormatting sqref="C190">
    <cfRule type="duplicateValues" dxfId="0" priority="21"/>
  </conditionalFormatting>
  <conditionalFormatting sqref="D190">
    <cfRule type="duplicateValues" dxfId="0" priority="71"/>
  </conditionalFormatting>
  <conditionalFormatting sqref="C191">
    <cfRule type="duplicateValues" dxfId="0" priority="20"/>
  </conditionalFormatting>
  <conditionalFormatting sqref="D191">
    <cfRule type="duplicateValues" dxfId="0" priority="70"/>
  </conditionalFormatting>
  <conditionalFormatting sqref="C192">
    <cfRule type="duplicateValues" dxfId="0" priority="19"/>
  </conditionalFormatting>
  <conditionalFormatting sqref="D192">
    <cfRule type="duplicateValues" dxfId="0" priority="69"/>
  </conditionalFormatting>
  <conditionalFormatting sqref="C193">
    <cfRule type="duplicateValues" dxfId="0" priority="18"/>
  </conditionalFormatting>
  <conditionalFormatting sqref="D193">
    <cfRule type="duplicateValues" dxfId="0" priority="68"/>
  </conditionalFormatting>
  <conditionalFormatting sqref="C194">
    <cfRule type="duplicateValues" dxfId="0" priority="17"/>
  </conditionalFormatting>
  <conditionalFormatting sqref="D194">
    <cfRule type="duplicateValues" dxfId="0" priority="67"/>
  </conditionalFormatting>
  <conditionalFormatting sqref="C195">
    <cfRule type="duplicateValues" dxfId="0" priority="16"/>
  </conditionalFormatting>
  <conditionalFormatting sqref="D195">
    <cfRule type="duplicateValues" dxfId="0" priority="66"/>
  </conditionalFormatting>
  <conditionalFormatting sqref="C196">
    <cfRule type="duplicateValues" dxfId="0" priority="15"/>
  </conditionalFormatting>
  <conditionalFormatting sqref="D196">
    <cfRule type="duplicateValues" dxfId="0" priority="65"/>
  </conditionalFormatting>
  <conditionalFormatting sqref="C197">
    <cfRule type="duplicateValues" dxfId="0" priority="14"/>
  </conditionalFormatting>
  <conditionalFormatting sqref="D197">
    <cfRule type="duplicateValues" dxfId="0" priority="64"/>
  </conditionalFormatting>
  <conditionalFormatting sqref="C198">
    <cfRule type="duplicateValues" dxfId="0" priority="13"/>
  </conditionalFormatting>
  <conditionalFormatting sqref="D198">
    <cfRule type="duplicateValues" dxfId="0" priority="63"/>
  </conditionalFormatting>
  <conditionalFormatting sqref="C199">
    <cfRule type="duplicateValues" dxfId="0" priority="12"/>
  </conditionalFormatting>
  <conditionalFormatting sqref="D199">
    <cfRule type="duplicateValues" dxfId="0" priority="62"/>
  </conditionalFormatting>
  <conditionalFormatting sqref="C200">
    <cfRule type="duplicateValues" dxfId="0" priority="11"/>
  </conditionalFormatting>
  <conditionalFormatting sqref="D200">
    <cfRule type="duplicateValues" dxfId="0" priority="61"/>
  </conditionalFormatting>
  <conditionalFormatting sqref="C201">
    <cfRule type="duplicateValues" dxfId="0" priority="10"/>
  </conditionalFormatting>
  <conditionalFormatting sqref="D201">
    <cfRule type="duplicateValues" dxfId="0" priority="60"/>
  </conditionalFormatting>
  <conditionalFormatting sqref="C202">
    <cfRule type="duplicateValues" dxfId="0" priority="9"/>
  </conditionalFormatting>
  <conditionalFormatting sqref="D202">
    <cfRule type="duplicateValues" dxfId="0" priority="59"/>
  </conditionalFormatting>
  <conditionalFormatting sqref="C203">
    <cfRule type="duplicateValues" dxfId="0" priority="8"/>
  </conditionalFormatting>
  <conditionalFormatting sqref="D203">
    <cfRule type="duplicateValues" dxfId="0" priority="58"/>
  </conditionalFormatting>
  <conditionalFormatting sqref="C204">
    <cfRule type="duplicateValues" dxfId="0" priority="7"/>
  </conditionalFormatting>
  <conditionalFormatting sqref="D204">
    <cfRule type="duplicateValues" dxfId="0" priority="57"/>
  </conditionalFormatting>
  <conditionalFormatting sqref="C205">
    <cfRule type="duplicateValues" dxfId="0" priority="6"/>
  </conditionalFormatting>
  <conditionalFormatting sqref="D205">
    <cfRule type="duplicateValues" dxfId="0" priority="56"/>
  </conditionalFormatting>
  <conditionalFormatting sqref="C206">
    <cfRule type="duplicateValues" dxfId="0" priority="5"/>
  </conditionalFormatting>
  <conditionalFormatting sqref="D206">
    <cfRule type="duplicateValues" dxfId="0" priority="55"/>
  </conditionalFormatting>
  <conditionalFormatting sqref="C16:C18">
    <cfRule type="duplicateValues" dxfId="0" priority="300"/>
  </conditionalFormatting>
  <conditionalFormatting sqref="F171:F172">
    <cfRule type="duplicateValues" dxfId="1" priority="397"/>
  </conditionalFormatting>
  <conditionalFormatting sqref="D1:D7 D207:D1048576">
    <cfRule type="duplicateValues" dxfId="0" priority="396"/>
  </conditionalFormatting>
  <pageMargins left="0.354166666666667" right="0.354166666666667" top="0.511805555555556" bottom="0.472222222222222"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耳鼻喉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2025-12-09T02:32:00Z</dcterms:created>
  <dcterms:modified xsi:type="dcterms:W3CDTF">2025-12-08T15:46:53Z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